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Мои документы\Реестры\"/>
    </mc:Choice>
  </mc:AlternateContent>
  <bookViews>
    <workbookView xWindow="8970" yWindow="45" windowWidth="10770" windowHeight="5985"/>
  </bookViews>
  <sheets>
    <sheet name="Казна" sheetId="23" r:id="rId1"/>
  </sheets>
  <definedNames>
    <definedName name="_xlnm.Print_Titles" localSheetId="0">Казна!$102:$102</definedName>
  </definedNames>
  <calcPr calcId="152511"/>
</workbook>
</file>

<file path=xl/calcChain.xml><?xml version="1.0" encoding="utf-8"?>
<calcChain xmlns="http://schemas.openxmlformats.org/spreadsheetml/2006/main">
  <c r="D167" i="23" l="1"/>
  <c r="C167" i="23"/>
  <c r="F159" i="23"/>
  <c r="E159" i="23"/>
  <c r="A121" i="23"/>
  <c r="G79" i="23"/>
  <c r="F79" i="23"/>
  <c r="A58" i="23"/>
  <c r="A59" i="23" s="1"/>
  <c r="A34" i="23"/>
  <c r="A35" i="23" s="1"/>
  <c r="A36" i="23" s="1"/>
  <c r="A37" i="23" s="1"/>
  <c r="A38" i="23" s="1"/>
  <c r="A39" i="23" s="1"/>
  <c r="A40" i="23" s="1"/>
  <c r="A43" i="23" l="1"/>
  <c r="A44" i="23" s="1"/>
  <c r="A45" i="23" s="1"/>
  <c r="A46" i="23" s="1"/>
  <c r="A47" i="23" s="1"/>
  <c r="A48" i="23" s="1"/>
  <c r="A49" i="23" s="1"/>
  <c r="A50" i="23" s="1"/>
  <c r="A51" i="23" s="1"/>
  <c r="A52" i="23" s="1"/>
  <c r="A41" i="23"/>
  <c r="F161" i="23"/>
  <c r="D169" i="23" s="1"/>
  <c r="E161" i="23"/>
  <c r="C169" i="23" s="1"/>
</calcChain>
</file>

<file path=xl/sharedStrings.xml><?xml version="1.0" encoding="utf-8"?>
<sst xmlns="http://schemas.openxmlformats.org/spreadsheetml/2006/main" count="519" uniqueCount="366">
  <si>
    <t>Р Е Е С Т Р</t>
  </si>
  <si>
    <t xml:space="preserve">муниципальной  имущественной </t>
  </si>
  <si>
    <t xml:space="preserve">казны </t>
  </si>
  <si>
    <t xml:space="preserve">муниципального  образования </t>
  </si>
  <si>
    <t xml:space="preserve">ПЕРЕЧЕНЬ </t>
  </si>
  <si>
    <t xml:space="preserve">муниципального имущества казны муниципального образования </t>
  </si>
  <si>
    <t>Здание администрации</t>
  </si>
  <si>
    <t>ул. Горького,5</t>
  </si>
  <si>
    <t>Здание школы</t>
  </si>
  <si>
    <t>с. Караванное</t>
  </si>
  <si>
    <t>д. Полушнур</t>
  </si>
  <si>
    <t>101021010029/ 1980</t>
  </si>
  <si>
    <t>Из оператив. упра. МОУ СОШ с. Пачи расп. № 25 от 30.01.09</t>
  </si>
  <si>
    <t>Здание школьной мастерской</t>
  </si>
  <si>
    <t>101021010030/ 1970</t>
  </si>
  <si>
    <t>д. Вынур</t>
  </si>
  <si>
    <t>От МОУ НОШ д. Вынур, рас № 552 от 04.09.08</t>
  </si>
  <si>
    <t>Наименование объекта недвижимости</t>
  </si>
  <si>
    <t>Адрес объекта недвижимости</t>
  </si>
  <si>
    <t xml:space="preserve">Инвентарный №/ год ввода в эксплуатацию </t>
  </si>
  <si>
    <t xml:space="preserve">Балансовая стоимость, руб. </t>
  </si>
  <si>
    <t>кадастров. № площадь земел. участка (га)</t>
  </si>
  <si>
    <t>Здание интерната</t>
  </si>
  <si>
    <t xml:space="preserve">Адрес объекта </t>
  </si>
  <si>
    <t>Отдано в АРЕНДУ (кому)</t>
  </si>
  <si>
    <t>код ОКОФ</t>
  </si>
  <si>
    <t xml:space="preserve">Общая площадь кв. м. </t>
  </si>
  <si>
    <t>Основ. строит. материалы (стены)/этажность</t>
  </si>
  <si>
    <t>кирпич/3</t>
  </si>
  <si>
    <t>дерево/1</t>
  </si>
  <si>
    <t>кирпич/2</t>
  </si>
  <si>
    <t>кирпич/1</t>
  </si>
  <si>
    <t>Здание котельной</t>
  </si>
  <si>
    <t>д. Покста</t>
  </si>
  <si>
    <t xml:space="preserve">Инвентарный № объекта  недвижимости / дата  и номер паспорта БТИ / год ввода в эксплуатацию </t>
  </si>
  <si>
    <t>кирпич,дерево/2</t>
  </si>
  <si>
    <t>Здание склада</t>
  </si>
  <si>
    <t>пгт Тужа ул. Набережная, д.1</t>
  </si>
  <si>
    <t>Часть сдается в аренду</t>
  </si>
  <si>
    <t>Памятник воинам, погибшим в годы войны</t>
  </si>
  <si>
    <t>пост от 07.06.2010 № 300</t>
  </si>
  <si>
    <t>д. Безденежье</t>
  </si>
  <si>
    <t xml:space="preserve">Остаточная стоимость, руб. </t>
  </si>
  <si>
    <t>2002, 43:33:040101:0001:674/21/А (43 АБ 230212)</t>
  </si>
  <si>
    <t>Кировская область, Тужинский р-он</t>
  </si>
  <si>
    <t>УТВЕРЖДАЮ:</t>
  </si>
  <si>
    <t>"____"_____________ 20___ г.</t>
  </si>
  <si>
    <t>Здание медпункта ФАП</t>
  </si>
  <si>
    <t>Помещение административного здания</t>
  </si>
  <si>
    <t>пгт Тужа ул. Набережная, д. 1</t>
  </si>
  <si>
    <t>кирпич/дерево/2</t>
  </si>
  <si>
    <t>Распоряжение Территориального управления Федерального агентства по  государственным  имуществом в Кировской области 05.08.2010 № 06-2531 «О безвозмездной передаче федерального имущества, закрепленного на праве оперативного управления за Федеральным государственным учреждением здравоохранения «Центр гигиены и эпидемиологии в Кировской области»; пост. № 443 от 30.08.2010. Изъято из опер. Упр. МУЗ "Тужинская ЦРБ" пост № 256 от 09.06.2011</t>
  </si>
  <si>
    <t xml:space="preserve">Здание детского сада </t>
  </si>
  <si>
    <t>Пост. от 22.12.2010 № 692</t>
  </si>
  <si>
    <t>Изъято из опер. упр. МБУЗ "Тужинская ЦРБ" пост № 637 от 23.11.2011</t>
  </si>
  <si>
    <t>1101020034/1973</t>
  </si>
  <si>
    <t>1101020033/1985</t>
  </si>
  <si>
    <t>Здание  медпункта ФАП</t>
  </si>
  <si>
    <t>1101020032/1986</t>
  </si>
  <si>
    <t>д. Полушнур, ул. Центральная, д. 5</t>
  </si>
  <si>
    <t>д. Пиштенур, ул. Центральная, д. 39</t>
  </si>
  <si>
    <t>с. Пачи, ул. Центральная, д. 5</t>
  </si>
  <si>
    <t>Здание фельдшерско-акушерского пункта</t>
  </si>
  <si>
    <t>д. Греково, ул. Школьная, д. 3</t>
  </si>
  <si>
    <t>Принято в казну пост от 29.11.2011 № 663</t>
  </si>
  <si>
    <t>Передано в безвозмездное пользование МБУЗ "Тужинская ЦРБ" дог. от 30.11.2011 № 1239</t>
  </si>
  <si>
    <t>ИТОГО</t>
  </si>
  <si>
    <t>Реестровый № 643 43 33</t>
  </si>
  <si>
    <t>ИТОГО:</t>
  </si>
  <si>
    <t>ИТОГО по казне:</t>
  </si>
  <si>
    <t>с. Пачи, ул. Механизаторов, д. 12</t>
  </si>
  <si>
    <t>Балансовая</t>
  </si>
  <si>
    <t>остаточная</t>
  </si>
  <si>
    <t>разница</t>
  </si>
  <si>
    <t>790.1</t>
  </si>
  <si>
    <t>101020007/1977</t>
  </si>
  <si>
    <t xml:space="preserve">Свалка твердых бытовых отходов </t>
  </si>
  <si>
    <t>Квартира №1</t>
  </si>
  <si>
    <t>Квартира №2</t>
  </si>
  <si>
    <t>Квартира №3</t>
  </si>
  <si>
    <t>Квартира №4</t>
  </si>
  <si>
    <t>брус</t>
  </si>
  <si>
    <t>пгт Тужа,ул.Энтузиастов,д.5</t>
  </si>
  <si>
    <t>Тужинский муниципальный район</t>
  </si>
  <si>
    <t>Камера</t>
  </si>
  <si>
    <t>Диван 2-х местный ВИЗИТ</t>
  </si>
  <si>
    <t>Жалюзи декоративные на окно</t>
  </si>
  <si>
    <t>Зеркало</t>
  </si>
  <si>
    <t>МФУ HP LaserJet Pro</t>
  </si>
  <si>
    <t>Радиомикрофон</t>
  </si>
  <si>
    <t>Столик журнальный</t>
  </si>
  <si>
    <t>Факс PANASONIC</t>
  </si>
  <si>
    <t>Видеокамера JVC GZ-E205BEU</t>
  </si>
  <si>
    <t>Микшер-усилитель DSPPA MP-610P</t>
  </si>
  <si>
    <t>Принято от Тужинского фонда поддержки малого предпринимательства пост от 17.07.2014 № 317</t>
  </si>
  <si>
    <t>Изъято из оперуправ. МКОУ НОШ д. Греково пост. от 27.09.2013 №484</t>
  </si>
  <si>
    <t>д. Греково, ул. Школьная, д. 13</t>
  </si>
  <si>
    <t>2011</t>
  </si>
  <si>
    <t>183-197/2012</t>
  </si>
  <si>
    <t>249-256/2012</t>
  </si>
  <si>
    <t>198/2012</t>
  </si>
  <si>
    <t>266/2012</t>
  </si>
  <si>
    <t>265/2012</t>
  </si>
  <si>
    <t>258-263/2012</t>
  </si>
  <si>
    <t>199-200/2012</t>
  </si>
  <si>
    <t>231/2012</t>
  </si>
  <si>
    <t>264/2012</t>
  </si>
  <si>
    <t>201/2012</t>
  </si>
  <si>
    <t>246/2012</t>
  </si>
  <si>
    <t>248/2012</t>
  </si>
  <si>
    <t>257/2012</t>
  </si>
  <si>
    <t>268-272/2012</t>
  </si>
  <si>
    <t>Квартира № 1</t>
  </si>
  <si>
    <t>Квартира № 2</t>
  </si>
  <si>
    <t>Квартира № 3</t>
  </si>
  <si>
    <t>Квартира № 4</t>
  </si>
  <si>
    <t>Передано по договору безвозмездного пользования Тужинскому фонду поддержки малого предпринимательства от 23.07.2014 г. № 156</t>
  </si>
  <si>
    <t>Передано по договору безвозмездного пользования Тужинскому фонду поддержки малого предпринимательства от 23.07.2014 г. № 156 9 шт.</t>
  </si>
  <si>
    <t>Передано по договору безвозмездного пользования Тужинскому фонду поддержки малого предпринимательства от 23.07.2014 г. № 156 3 шт.</t>
  </si>
  <si>
    <t>Договор найма, специализированный жилищный фонд</t>
  </si>
  <si>
    <t>пгт Тужа,ул. Энтузиастов, д. 9, кв. 1</t>
  </si>
  <si>
    <t>пгт Тужа,ул. Энтузиастов, д. 9, кв. 4</t>
  </si>
  <si>
    <t>пгт Тужа,ул. Энтузиастов, д. 11, кв. 3</t>
  </si>
  <si>
    <t>ИБП FSP NANO 5 шт.</t>
  </si>
  <si>
    <t>Кресло мягкое ВИЗИТ 2 шт.</t>
  </si>
  <si>
    <t>Громкоговоритель всепогодный 8 шт.</t>
  </si>
  <si>
    <t>Колонки потолочные для вещания 6 шт.</t>
  </si>
  <si>
    <t>2014, 43:33:310121:362</t>
  </si>
  <si>
    <t>2014, 43:33:310121:360</t>
  </si>
  <si>
    <t>Принято пост 27.02.2015 № 95, свидетельство о государственной регистрации права 43-43/013-43/013/102/2015-96/2 от 27.03.2015</t>
  </si>
  <si>
    <t>Принято пост 27.02.2015 № 95, свидетельство о государственной регистрации права 43-43/013-43/013/102/2015-99/2 от 27.03.2015</t>
  </si>
  <si>
    <t>2013, 43:33:310121:337</t>
  </si>
  <si>
    <t xml:space="preserve">2013, 43:33:310121:345 </t>
  </si>
  <si>
    <t xml:space="preserve">2013, 43:33:310121:344 </t>
  </si>
  <si>
    <t>Пост.от 11.12.2013 № 675 свидетельство о государственной регистрации права 43-АВ 962300 от 20.12.2013</t>
  </si>
  <si>
    <t>Пост.от 11.12.2013 № 675 свидетельство о государственной регистрации права 43-АВ 962277 от 21.12.2013</t>
  </si>
  <si>
    <t>Пост.от 11.12.2013 № 675 свидетельство о государственной регистрации права 43-АВ 962279 от 21.12.2013</t>
  </si>
  <si>
    <t>Принято пост 13.04.2015 № 146, свидетельство о государственной регистрации права 43-43/013-43/013/102/2015-119/2 от 20.04.2015</t>
  </si>
  <si>
    <t>2014, 43:33:310121:366</t>
  </si>
  <si>
    <t xml:space="preserve">Квартира № 2 </t>
  </si>
  <si>
    <t>брус/1</t>
  </si>
  <si>
    <t>Нежилое здание</t>
  </si>
  <si>
    <t>пгт Тужа, ул. Победы, д. 26, кв. 2</t>
  </si>
  <si>
    <t>2015, 43:33:310108:296</t>
  </si>
  <si>
    <t>Передано в безвозмездное пользование Администрации Пачинского сельского поселения дог. от 01.09.2008 № 28/1</t>
  </si>
  <si>
    <t>Нежилое помещение (гаражный бокс № 3)</t>
  </si>
  <si>
    <t>пгт Тужа, ул. Горького, д. 5а, бокс 3</t>
  </si>
  <si>
    <t>Нежилое помещение (гаражный бокс № 4)</t>
  </si>
  <si>
    <t>пгт Тужа, ул. Горького, д. 5а, бокс 4</t>
  </si>
  <si>
    <t>Нежилое помещение (гаражный бокс № 5)</t>
  </si>
  <si>
    <t>пгт Тужа, ул. Горького, д. 5а, бокс 5</t>
  </si>
  <si>
    <t>Нежилое помещение (гаражный бокс № 8)</t>
  </si>
  <si>
    <t>пгт Тужа, ул. Горького, д. 5а, бокс 8</t>
  </si>
  <si>
    <t>Добавлено пост от 26.12.2015 № 464</t>
  </si>
  <si>
    <t>пгт Тужа,ул.Энтузиастов д.19, кв. 1</t>
  </si>
  <si>
    <t>2016, 43:33:310121:373</t>
  </si>
  <si>
    <t>пгт Тужа,ул.Энтузиастов д.19, кв. 2</t>
  </si>
  <si>
    <t>2016, 43:33:310121:374</t>
  </si>
  <si>
    <t>пгт Тужа,ул.Энтузиастов д.19, кв. 3</t>
  </si>
  <si>
    <t>2016, 43:33:310121:372</t>
  </si>
  <si>
    <t>пгт Тужа,ул.Энтузиастов д.19, кв. 4</t>
  </si>
  <si>
    <t>2016, 43:33:310121:371</t>
  </si>
  <si>
    <t>1975, 43:33:310113:367 (43-43/013-43/013/140/2016-10/1)</t>
  </si>
  <si>
    <t>1975, 43:33:310113:364 (43-43/013-43/013/140/2016-9/1)</t>
  </si>
  <si>
    <t>1975, 43:33:310113:363 (43-43/013-43/013/140/2016-8/1)</t>
  </si>
  <si>
    <t>1975, 43:33:310113:362 (43-43/013-43/013/140/2016-7/1)</t>
  </si>
  <si>
    <t>Передано  в безвозмездное пользование городскому поселению договор № 37 от 24.10.2007 г.</t>
  </si>
  <si>
    <t>Изъято из оперативного управления МКОУ НОШ с. Михайловское пост от 30.10.2012 № 628, изменено пост от 16.11.2016 № 354</t>
  </si>
  <si>
    <t>ГлаваТужинского муниципального района</t>
  </si>
  <si>
    <t>1975, 43:33:310102:300</t>
  </si>
  <si>
    <t>Здание ДК</t>
  </si>
  <si>
    <t>Изъято из опер. упр. МКУК Тужинский культурно-досуговый центр пост № 64 от 24.03.2017</t>
  </si>
  <si>
    <t>Часть передан в безвозмездное пользование: МКУК Тужинский РКДЦ, МБУК Тужинская ЦБС, КОГБУЗ "Тужинская ЦРБ", ФГУП "Почта России"</t>
  </si>
  <si>
    <t>Открытая спортивная площадка (трибуны сборно-разборные 3-х рядные на 198 посадочных мест, беговая дорожка, ограждение)</t>
  </si>
  <si>
    <t>Пост от 07.02.2017 № 37</t>
  </si>
  <si>
    <t>1.1.8.</t>
  </si>
  <si>
    <t>1.1.6.</t>
  </si>
  <si>
    <t>1.1.9.</t>
  </si>
  <si>
    <t>пгт Тужа, ул. Акшубинская, д. 13, кв. 1</t>
  </si>
  <si>
    <t>1980, 43:33:310105:314</t>
  </si>
  <si>
    <t>пгт Тужа, ул. Фокина, д. 25</t>
  </si>
  <si>
    <t>Изъято из оператив. упр. МКОУ СОШ пгт Тужа пост. №  197 от 20.06.2017</t>
  </si>
  <si>
    <t>пгт Тужа, ул. Заречная, д. 14, кв. 1</t>
  </si>
  <si>
    <t>1968, 43:33:310110:27:33:238:002:000003560:0100:1000</t>
  </si>
  <si>
    <t>пгт Тужа, пер. Комсомольский, д. 1, кв. 3</t>
  </si>
  <si>
    <t>1979, 43:33:010116:243</t>
  </si>
  <si>
    <t>Квартира № 7</t>
  </si>
  <si>
    <t>Кировская область, Тужинский район, пгт Тужа, ул. Химиков, д. 2, кв. 7</t>
  </si>
  <si>
    <t>1985, 43:33:010116:141</t>
  </si>
  <si>
    <t>Кировская область, Тужинский район, пгт Тужа, ул. Комарова, д. 24, кв. 2</t>
  </si>
  <si>
    <t>1972, 43:33:010103:0053:1331/21.1:0001/А</t>
  </si>
  <si>
    <t>Пост.от 11.08.2016 № 247, регистрация права № 43-43/013-43/013/140/2016-399/2 от 29.08.2016</t>
  </si>
  <si>
    <t>Пост.от 11.08.2016 № 247, регистрация права № 43-43/013-43/013/140/2016-400/2 от 29.08.2016</t>
  </si>
  <si>
    <t>Пост.от 11.08.2016 № 247, регистрация права № 43-43/013-43/013/140/2016-402/2 от 29.08.2016</t>
  </si>
  <si>
    <t>Пост.от 11.08.2016 № 247, регистрация права № 43-43/013-43/013/140/2016-401/2 от 29.08.2016</t>
  </si>
  <si>
    <t>Принято пост от 01.02.2016 № 23, свидетельство о государственной регистрации права № 43-43/013-43/013/140/2016-164/2 от 31.03.2016</t>
  </si>
  <si>
    <t>Пост. От 27.06.2017 № 211, регистрация права № 43:33:310110:249-43/013/2017-2 от 06.07.2017</t>
  </si>
  <si>
    <t>Пост. От 27.06.2017 № 211, регистрация права № 43:33:010116:243-43/013/2017-4 от 06.07.2017</t>
  </si>
  <si>
    <t>Пост. от 14.09.2017 № 350, регистрация права № 43:33:010116:141-43/013/2017-4 от 19.09.2017</t>
  </si>
  <si>
    <t>Пост. от 21.09.2017 № 363, регистрация права № 43:33:010103:426-43/013/2017-2 от 27.09.2017</t>
  </si>
  <si>
    <t xml:space="preserve">Пост. От 18.04.2017 № 113, регистрация права № 43:33:310105:314-43/013/2017-2 от 25.04.2017 г. </t>
  </si>
  <si>
    <t xml:space="preserve">Наименование объекта </t>
  </si>
  <si>
    <t>2016</t>
  </si>
  <si>
    <t>Придорожный указатель Тужинского района</t>
  </si>
  <si>
    <t>Пост. адм. района от  29.12.2017 № 557</t>
  </si>
  <si>
    <t>Тужинский район, с. Михайловское, ул. Центральная, д. 67</t>
  </si>
  <si>
    <t>г. Греково, ул. Школьная, д. 13</t>
  </si>
  <si>
    <t>Принято как безхозяйное имущество пост 17.03.2015 № 116, изъято из опер. управ. МКОУ ООШ с. Пачи пост от 30.05.2018 № 168</t>
  </si>
  <si>
    <t>Гараж для тракторов</t>
  </si>
  <si>
    <t>Котельная</t>
  </si>
  <si>
    <t>Пост от 28.06.2012 № 373 как бесхозяйное имущество, изъято из опер. управ. МКОУ ООШ с. Пачи пост от 30.05.2018 № 168</t>
  </si>
  <si>
    <t>Здание школы-интернат</t>
  </si>
  <si>
    <t>д. Греково, ул. Школьная, д. 13, Тужинского района</t>
  </si>
  <si>
    <t>свидетельство о государственной регистрации права 43-АВ 571285 от 27.10.2011, изъято из опер. управ. МКОУ ООШ с. Пачи пост от 30.05.2018 № 168</t>
  </si>
  <si>
    <t>с.Пачи, ул. Механизаторов, д. 14,Тужинского района</t>
  </si>
  <si>
    <t>Здание детского сада</t>
  </si>
  <si>
    <t>с.Пачи, ул. Центральная, д. 3, Тужинского района</t>
  </si>
  <si>
    <t>свидетельство о государственной регистрации права 43-АВ 646857 от 25.01.2012, изъято из опер. управ. МКОУ ООШ с. Пачи пост от 30.05.2018 № 168</t>
  </si>
  <si>
    <t>свидетельство о государственной регистрации права 43-АВ 646858 от 25.01.2012, изъято из опер. управ. МКОУ ООШ с. Пачи пост от 30.05.2018 № 168</t>
  </si>
  <si>
    <t>Договор б/п №  340 от 01.06.2018 г. с Пачинским с/п</t>
  </si>
  <si>
    <t>Пожарная сигнализация д. Греково</t>
  </si>
  <si>
    <t>1013602018/2013</t>
  </si>
  <si>
    <t>Трактор  МТЗ-80</t>
  </si>
  <si>
    <t>10104068/1976</t>
  </si>
  <si>
    <t>Прицеп тракт 2 ПТС</t>
  </si>
  <si>
    <t>10104070/1987</t>
  </si>
  <si>
    <t>Прицеп тракт 2 ПТС-4</t>
  </si>
  <si>
    <t>10104071/1987</t>
  </si>
  <si>
    <t>Котел школа</t>
  </si>
  <si>
    <t>10104049/2003</t>
  </si>
  <si>
    <t>Котел отопител Кировец</t>
  </si>
  <si>
    <t>10104050/2003</t>
  </si>
  <si>
    <t>Насос циркулярный фланцевый №96401837</t>
  </si>
  <si>
    <t>1013602019/2008</t>
  </si>
  <si>
    <t>Насос ТОР 40/10</t>
  </si>
  <si>
    <t>1010600000000173/2007</t>
  </si>
  <si>
    <t>Насос циркулярный UPF40-120250</t>
  </si>
  <si>
    <t>1013400238/2015</t>
  </si>
  <si>
    <t>Труба на школе</t>
  </si>
  <si>
    <t>10104048/2000</t>
  </si>
  <si>
    <t>Передан по договору б/п Пачинскому сельскому поселению № 341 от 01.06.2018 г.</t>
  </si>
  <si>
    <t>Изъято из опер. управ. МКОУ ООШ с. Пачи пост от 30.05.2018 № 168</t>
  </si>
  <si>
    <t>пгт Тужа</t>
  </si>
  <si>
    <t>Кировская область, Тужинский район, пгт Тужа, ул. Первомайская, д. 6, кв. 1</t>
  </si>
  <si>
    <t>1981, 43:33:310102:311</t>
  </si>
  <si>
    <t>Кирпич/2</t>
  </si>
  <si>
    <t xml:space="preserve">Пост. от 29.06.2018 № 228, регистрация права № </t>
  </si>
  <si>
    <t>Ноутбук</t>
  </si>
  <si>
    <t>Компьютер</t>
  </si>
  <si>
    <t>Системный блок</t>
  </si>
  <si>
    <t>1010400061/2010</t>
  </si>
  <si>
    <t>1010400062/2010</t>
  </si>
  <si>
    <t>1010400065/2010</t>
  </si>
  <si>
    <t>1010400066/2010</t>
  </si>
  <si>
    <t>10104814/2007</t>
  </si>
  <si>
    <t>ПК  Techprom TD51R 3,T5700/G41/2G/500G/DVD-RW/CR</t>
  </si>
  <si>
    <t>1013400027/2011</t>
  </si>
  <si>
    <t>CD Магнитола</t>
  </si>
  <si>
    <t>Видеокамера Panasonik</t>
  </si>
  <si>
    <t>10104000277/2009</t>
  </si>
  <si>
    <t>1010400060/2010</t>
  </si>
  <si>
    <t>LG XA-14 музыкальный центр микросистема 2 CD</t>
  </si>
  <si>
    <t>Цифровая камера "NIKON Coolprix L820 Black"</t>
  </si>
  <si>
    <t>1013400196/2013</t>
  </si>
  <si>
    <t>1013400197/2013</t>
  </si>
  <si>
    <t>Цифровая фотокамера</t>
  </si>
  <si>
    <t>1013400270/2011</t>
  </si>
  <si>
    <t>Включено в Перечень для предоставления СМСП</t>
  </si>
  <si>
    <t>Нежилое помещение</t>
  </si>
  <si>
    <t>Российская Федерация, Кировская область, Тужинский район, пгт Тужа, ул. Горького, д. 16, пом. 8</t>
  </si>
  <si>
    <t>011</t>
  </si>
  <si>
    <t>012</t>
  </si>
  <si>
    <t>014</t>
  </si>
  <si>
    <t>016.1</t>
  </si>
  <si>
    <t>016</t>
  </si>
  <si>
    <t xml:space="preserve">Пост администрации Тужинского муниципального района от 01.02.2019 
№ 47 "О внесении изменений и дополнений в реестр имущественной казны муниципального образования Тужинский муниципальный район"
</t>
  </si>
  <si>
    <t>Кировская область, Тужинский район, пгт Тужа, ул. Набережная, д.1, пом 1001</t>
  </si>
  <si>
    <t>1984, 43:33:310105:169</t>
  </si>
  <si>
    <t>кирпич/ дерево/2</t>
  </si>
  <si>
    <t>Распоряжение межрегионального Территориального управления Федерального агенства по управлению государтсвенным имуществом в Удмуртской Республике и Кировской области 07.02.2019 № 94-р «О безвозмездной передаче федерального имущества, закрепленного на праве оперативного управления за Управлением Федеральной службы по ветеринарному и фитосанитарному надзору по Кировской области и Удмуртской Республике, в собственность муниципального образования Тужинский муниципальный район Кировской области»</t>
  </si>
  <si>
    <t>1987, 43:33:310112:377</t>
  </si>
  <si>
    <t>Panasonic KX-FC 966 факс (радиорубка)</t>
  </si>
  <si>
    <t>Модем ADSL (Annex B) Acorp Sprinter@ADSL LAN120M (ADSL2+, 1 LAN+USB) w/Splitter</t>
  </si>
  <si>
    <t>Ноутбук HP6715STL-60 KE061A</t>
  </si>
  <si>
    <t>Контролер для ноутбука PCMCIA Cardbus Novaway</t>
  </si>
  <si>
    <t>Принято от Министерства имущественных отношений и инвестиционной политики Кировской области пост от 04.03.2019 № 77</t>
  </si>
  <si>
    <t>Реквизиты документов - оснований возникновения права муниципальной собственности</t>
  </si>
  <si>
    <t xml:space="preserve">Реквизиты документов -прекращения права муниципальной собственности, ограничения, обременения </t>
  </si>
  <si>
    <t>Изъято из МОУ СОШ п. Тужа пост. от 11.03.2010 № 124, изменено пост от 07.12.2016 № 379</t>
  </si>
  <si>
    <t>д. Покста, ул. Центральная, д. 39, Тужинского района</t>
  </si>
  <si>
    <t>Передан по договору безвозмездного пользования в МУП АТП</t>
  </si>
  <si>
    <t>Тужинский район, д. Вынур</t>
  </si>
  <si>
    <t>2001, 43:33:340101:114</t>
  </si>
  <si>
    <t>регистрация права № 43-01/01-40/2002-410 от 05.01.2003, пост от 03.12.2019 № 373</t>
  </si>
  <si>
    <t>846.1</t>
  </si>
  <si>
    <t>Кировская область, р-н Тужинский, пгт Тужа, ул. Калинина, д. 2а</t>
  </si>
  <si>
    <t>1975, 43:33:310107:209</t>
  </si>
  <si>
    <t>Включено в реестр пост от 28.10.2019 № 335, регистрации права № 43:33:310107:209-43/013/2019-1 от 31.10.2019</t>
  </si>
  <si>
    <t>Остаток 2019</t>
  </si>
  <si>
    <t>________________ Л.В. Бледных</t>
  </si>
  <si>
    <t xml:space="preserve">Передано в безвозмездное пользавание МУП АТП договор безвозмездного пользования нежилым помещением от 20.12.2019 г. 
№ 376, МБУК Тужинсого районного краеведческого музея договор безвозмездного пользования нежилым помещением от 20.12.2019 г. 
№ 375
</t>
  </si>
  <si>
    <t>1970, 43:33:400401:402</t>
  </si>
  <si>
    <t xml:space="preserve">1987, 43:33:400401:403 </t>
  </si>
  <si>
    <t>1972  43:33:350102:252</t>
  </si>
  <si>
    <t>1974, 43:33:350102:246</t>
  </si>
  <si>
    <t>1968, 43:33:310105:218 (43-АВ 479272)</t>
  </si>
  <si>
    <t>1984, 43:33:310105:323 (43-АВ 479271)</t>
  </si>
  <si>
    <t>1984, 43:33:310105:309 (43-АВ 479273)</t>
  </si>
  <si>
    <t>2004, 43:33:310113:307</t>
  </si>
  <si>
    <t>есть</t>
  </si>
  <si>
    <t xml:space="preserve">Передано по договору безвозмездного пользования Тужинскому фонду поддержки малого предпринимательства от 23.07.2014 г. № 156 </t>
  </si>
  <si>
    <t>в наличии 9 шт.№183,185,187,190,191,12,193,196,б/н</t>
  </si>
  <si>
    <t>Вешалка-стойка 7 шт.</t>
  </si>
  <si>
    <t>Передано по договору безвозмездного пользования Тужинскому фонду поддержки малого предпринимательства от 23.07.2014 г. № 156 (14шт №123,124,125,126,127,128,130,131,132,133,134,135,136,137)</t>
  </si>
  <si>
    <t>218-225, 228-230/2012</t>
  </si>
  <si>
    <t>Принтер SAMSUNG ML 11 шт.</t>
  </si>
  <si>
    <t>Решение Министерства промышленной политики Кировской области от 11.06.2020 № 7 «О распределении товаров, необходимых для обеспечения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Федерации, между администрациями муниципальных образований», пост. адм. от 15.07.2020 № 222</t>
  </si>
  <si>
    <t>Компьютер офисный IT-ON A0530 9 шт.</t>
  </si>
  <si>
    <t>Передано в Михайловское 226</t>
  </si>
  <si>
    <t>232,233 235-242, 244-245/2012</t>
  </si>
  <si>
    <t>2012</t>
  </si>
  <si>
    <t>2020</t>
  </si>
  <si>
    <t>Передано 2 шт. в адм. (243, 234) пост № 252 от 17.08.2020</t>
  </si>
  <si>
    <t>Передано в Пачинское с/сп 211, в Михайловское с/п 208, в РУО 203, в ОК 212, в адм. района 207, 209</t>
  </si>
  <si>
    <t>Термометр бесконтактный инфракрасный DF DT-8836 (1 шт)</t>
  </si>
  <si>
    <t>2012 (в наличии 13 шт №139,143,144,146,149,153,155,157,159,161,165,166,167)</t>
  </si>
  <si>
    <t>Стул офисный 13 шт.</t>
  </si>
  <si>
    <t>Передать в библиотеку 15 шт. (№ 138, 140, 141, 142, 145, 147, 148, 150, 151, 152, 154, 156, 158, 160, 162 - 10200,00), списать 2 шт. (163, 164 - 1360,00)</t>
  </si>
  <si>
    <t>1 в адм. 129, 126, 136 (1450), 1 в ОК 123, 132, 134 (1450)</t>
  </si>
  <si>
    <t>Кресло офисное Ch 9 шт.</t>
  </si>
  <si>
    <t>Передано в адм. 169, 175 (по 3029), 177, в ОК 168, 170, 172, 173</t>
  </si>
  <si>
    <t>В адм. 108, 109, 115 (по 4140), ОК 111, 113, 117, 114, 112</t>
  </si>
  <si>
    <t>110, 116, 118-122/2012</t>
  </si>
  <si>
    <t>Офисный стол с тумбой Престиж 7 шт.</t>
  </si>
  <si>
    <t>Не используется</t>
  </si>
  <si>
    <t>Передано в безвозмездное пользование ФГУП "Почта России" дог. от 17.10.2011 г. № 45-11/4939</t>
  </si>
  <si>
    <t>Передано в безвозмездное пользование администрации Пачинского сельского поселения</t>
  </si>
  <si>
    <t>Передано в безвозмесдное пользование по договорам</t>
  </si>
  <si>
    <t>Используется для собственных нужд</t>
  </si>
  <si>
    <t>Передано в безвозмездное пользование Фонду поддержки малого предпринимательства</t>
  </si>
  <si>
    <t>2020 г.</t>
  </si>
  <si>
    <t>Тужинский муниципальный район (движимое имущество ) на 01.01.2021 г.</t>
  </si>
  <si>
    <t>Списание пост от 28.10.2020 № 310 184, 186, 188, 189, 192, 194, 195, 197 (15280)</t>
  </si>
  <si>
    <t xml:space="preserve">202, 204-206, 209, 210, 213-215/2012 </t>
  </si>
  <si>
    <t>Тужинский муниципальный район  (недвижимое имущество) на 01.01.2021 г.</t>
  </si>
  <si>
    <t>Передано по договору безвозмездного пользования Тужинскому фонду поддержки малого предпринимательства от 23.07.2014 г. № 156 (3шт №220,222,225), Передано в администрацию Михайловского сельского поселения пост от 25.06.2020 № 208</t>
  </si>
  <si>
    <t>1 шт. списан пост № 185 от 08.06.2020, 2 шт. в пользовании у Тужинского фонда поддержки малого предпринимательства</t>
  </si>
  <si>
    <t>Приход 2020</t>
  </si>
  <si>
    <t>Расход 2020</t>
  </si>
  <si>
    <t>Остаток 2020</t>
  </si>
  <si>
    <t>с. Михайловское, ул. Колхозная, д. 3, Тужинского района</t>
  </si>
  <si>
    <t>1980, 43:33:380401:161</t>
  </si>
  <si>
    <t>Распоряжение Правительства Кировской области от 26.12.2020 № 373 «О передаче имущества в собственность муниципальных образований Кировской области»</t>
  </si>
  <si>
    <t xml:space="preserve">Переданы в МБУК Тужинский РКДЦ пост № 257 от 25.08.2020, д/с "Сказка" - 3 шт., д/с "Родничок" - 2 шт., ДДТ - 1 шт., ДЮСШ - 1 шт. , ДМШ - 1 шт. пост № 222 от 15.07.2020, передано по договорам безвозмездного пользования школа с. Ныр
N 384 от 28.07.2020 г., ср. школа № 385 от 28.07.2020 г., школа-интернат № 383 от 21.07.2020 г.
</t>
  </si>
  <si>
    <t>2009, 43:33:311601:564</t>
  </si>
  <si>
    <t>Шкаф книжный Престиж 8 шт.</t>
  </si>
  <si>
    <t>171, 174, 176, 178-182/2012</t>
  </si>
  <si>
    <t>Компьютер в комплекте: системный блок ICLRay AMD Athlon 64x2 BE-2300/nF520/1024Mb DDR2-800/nV GF8600Gs-256Mb/80Gb SATA-II 7200rpm Cache MB/FDD/DVD+/- RW/ATX450W/GLan/CARE3/black; клавиатура Genius KB06X2 (PS/2). brown box. black; мышь Genius NetScroll 110, black, монитор 17” LG FLATRON L1718S-BN black (TFT/TN; 1280[\x1024@75; 0,264 мм; 300 кд/м2; 700:1 (DSC); 5 мс; 16/160 гр.; D-Sub. VESA100; ТСО 03; серебристый, LightView) (2 шт.)</t>
  </si>
  <si>
    <t>Здание дома культуры</t>
  </si>
  <si>
    <t>РФ, Кировская область, Тужинский район,с. Михайловское, ул. Центральная, д. 77</t>
  </si>
  <si>
    <t>1969, 43:33:380401:162</t>
  </si>
  <si>
    <t>Изъято из оперативного управления МБУК Тужинский РКДЦ пост от 13.10.2020 № 295</t>
  </si>
  <si>
    <t>124, 127, 128, 130, 131, 133, 135, 136, 137/2012</t>
  </si>
  <si>
    <t xml:space="preserve"> </t>
  </si>
  <si>
    <t>Телефон проводной PANASONIC 12 шт.</t>
  </si>
  <si>
    <t>пгт Тужа,ул.Энтузиастов, д.7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</si>
</sst>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&quot;Истина&quot;;&quot;Истина&quot;;&quot;Ложь&quot;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24"/>
      <name val="Times New Roman"/>
      <family val="1"/>
      <charset val="204"/>
    </font>
    <font>
      <sz val="2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name val="Times New Roman"/>
      <family val="1"/>
    </font>
    <font>
      <sz val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4">
    <xf numFmtId="0" fontId="0" fillId="0" borderId="0"/>
    <xf numFmtId="49" fontId="13" fillId="0" borderId="12">
      <alignment horizontal="left" wrapText="1"/>
    </xf>
    <xf numFmtId="165" fontId="13" fillId="0" borderId="12">
      <alignment horizontal="right" vertical="center" shrinkToFit="1"/>
    </xf>
    <xf numFmtId="49" fontId="13" fillId="0" borderId="12">
      <alignment horizontal="left" vertical="center" shrinkToFit="1"/>
    </xf>
  </cellStyleXfs>
  <cellXfs count="232">
    <xf numFmtId="0" fontId="0" fillId="0" borderId="0" xfId="0"/>
    <xf numFmtId="0" fontId="2" fillId="3" borderId="2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2" fontId="2" fillId="3" borderId="1" xfId="0" applyNumberFormat="1" applyFont="1" applyFill="1" applyBorder="1" applyAlignment="1">
      <alignment horizontal="right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1" fillId="3" borderId="0" xfId="0" applyFont="1" applyFill="1" applyAlignment="1">
      <alignment vertical="top"/>
    </xf>
    <xf numFmtId="2" fontId="1" fillId="3" borderId="0" xfId="0" applyNumberFormat="1" applyFont="1" applyFill="1" applyAlignment="1">
      <alignment vertical="top"/>
    </xf>
    <xf numFmtId="2" fontId="2" fillId="3" borderId="1" xfId="0" applyNumberFormat="1" applyFont="1" applyFill="1" applyBorder="1" applyAlignment="1">
      <alignment vertical="top" wrapText="1"/>
    </xf>
    <xf numFmtId="2" fontId="1" fillId="3" borderId="5" xfId="0" applyNumberFormat="1" applyFont="1" applyFill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2" fontId="1" fillId="3" borderId="1" xfId="0" applyNumberFormat="1" applyFont="1" applyFill="1" applyBorder="1" applyAlignment="1">
      <alignment horizontal="right" vertical="top" wrapText="1"/>
    </xf>
    <xf numFmtId="2" fontId="1" fillId="3" borderId="2" xfId="0" applyNumberFormat="1" applyFont="1" applyFill="1" applyBorder="1" applyAlignment="1">
      <alignment horizontal="right" vertical="top" wrapText="1"/>
    </xf>
    <xf numFmtId="0" fontId="2" fillId="3" borderId="1" xfId="0" applyFont="1" applyFill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3" borderId="1" xfId="0" applyFont="1" applyFill="1" applyBorder="1" applyAlignment="1">
      <alignment vertical="top"/>
    </xf>
    <xf numFmtId="0" fontId="1" fillId="3" borderId="0" xfId="0" applyFont="1" applyFill="1" applyBorder="1" applyAlignment="1">
      <alignment vertical="top"/>
    </xf>
    <xf numFmtId="0" fontId="1" fillId="3" borderId="1" xfId="0" applyFont="1" applyFill="1" applyBorder="1" applyAlignment="1">
      <alignment horizontal="center" vertical="top" wrapText="1"/>
    </xf>
    <xf numFmtId="0" fontId="1" fillId="3" borderId="0" xfId="0" applyFont="1" applyFill="1" applyAlignment="1">
      <alignment horizontal="center" vertical="top"/>
    </xf>
    <xf numFmtId="0" fontId="1" fillId="3" borderId="0" xfId="0" applyFont="1" applyFill="1" applyAlignment="1">
      <alignment horizontal="left" vertical="top"/>
    </xf>
    <xf numFmtId="0" fontId="3" fillId="0" borderId="0" xfId="0" applyFont="1" applyAlignment="1">
      <alignment horizontal="center" vertical="top" wrapText="1"/>
    </xf>
    <xf numFmtId="2" fontId="3" fillId="0" borderId="0" xfId="0" applyNumberFormat="1" applyFont="1" applyAlignment="1">
      <alignment vertical="top"/>
    </xf>
    <xf numFmtId="0" fontId="5" fillId="0" borderId="0" xfId="0" applyFont="1" applyAlignment="1">
      <alignment horizontal="center" vertical="top" wrapText="1"/>
    </xf>
    <xf numFmtId="2" fontId="5" fillId="0" borderId="0" xfId="0" applyNumberFormat="1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 wrapText="1"/>
    </xf>
    <xf numFmtId="2" fontId="1" fillId="0" borderId="0" xfId="0" applyNumberFormat="1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2" fontId="1" fillId="2" borderId="5" xfId="0" applyNumberFormat="1" applyFont="1" applyFill="1" applyBorder="1" applyAlignment="1">
      <alignment horizontal="right"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2" fontId="1" fillId="3" borderId="1" xfId="0" applyNumberFormat="1" applyFont="1" applyFill="1" applyBorder="1" applyAlignment="1">
      <alignment vertical="top" wrapText="1"/>
    </xf>
    <xf numFmtId="0" fontId="1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vertical="top" wrapText="1"/>
    </xf>
    <xf numFmtId="0" fontId="1" fillId="5" borderId="5" xfId="0" applyFont="1" applyFill="1" applyBorder="1" applyAlignment="1">
      <alignment vertical="top" wrapText="1"/>
    </xf>
    <xf numFmtId="49" fontId="1" fillId="5" borderId="1" xfId="0" applyNumberFormat="1" applyFont="1" applyFill="1" applyBorder="1" applyAlignment="1">
      <alignment horizontal="center" vertical="top" wrapText="1"/>
    </xf>
    <xf numFmtId="2" fontId="1" fillId="5" borderId="2" xfId="0" applyNumberFormat="1" applyFont="1" applyFill="1" applyBorder="1" applyAlignment="1">
      <alignment horizontal="right" vertical="top" wrapText="1"/>
    </xf>
    <xf numFmtId="49" fontId="1" fillId="3" borderId="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center" vertical="top"/>
    </xf>
    <xf numFmtId="0" fontId="8" fillId="3" borderId="1" xfId="0" applyFont="1" applyFill="1" applyBorder="1" applyAlignment="1">
      <alignment vertical="top"/>
    </xf>
    <xf numFmtId="0" fontId="8" fillId="3" borderId="1" xfId="0" applyFont="1" applyFill="1" applyBorder="1" applyAlignment="1">
      <alignment horizontal="center" vertical="top" wrapText="1"/>
    </xf>
    <xf numFmtId="2" fontId="8" fillId="3" borderId="1" xfId="0" applyNumberFormat="1" applyFont="1" applyFill="1" applyBorder="1" applyAlignment="1">
      <alignment vertical="top"/>
    </xf>
    <xf numFmtId="0" fontId="8" fillId="3" borderId="0" xfId="0" applyFont="1" applyFill="1" applyAlignment="1">
      <alignment vertical="top"/>
    </xf>
    <xf numFmtId="0" fontId="1" fillId="0" borderId="4" xfId="0" applyFont="1" applyBorder="1" applyAlignment="1">
      <alignment horizontal="center" vertical="top" wrapText="1"/>
    </xf>
    <xf numFmtId="2" fontId="1" fillId="4" borderId="1" xfId="0" applyNumberFormat="1" applyFont="1" applyFill="1" applyBorder="1" applyAlignment="1">
      <alignment horizontal="right" vertical="top" wrapText="1"/>
    </xf>
    <xf numFmtId="0" fontId="1" fillId="4" borderId="1" xfId="0" applyFont="1" applyFill="1" applyBorder="1" applyAlignment="1">
      <alignment horizontal="right" vertical="top" wrapText="1"/>
    </xf>
    <xf numFmtId="164" fontId="1" fillId="4" borderId="1" xfId="0" applyNumberFormat="1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vertical="top" wrapText="1"/>
    </xf>
    <xf numFmtId="0" fontId="1" fillId="4" borderId="2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left" vertical="top" wrapText="1"/>
    </xf>
    <xf numFmtId="164" fontId="1" fillId="3" borderId="1" xfId="0" applyNumberFormat="1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164" fontId="1" fillId="0" borderId="1" xfId="0" applyNumberFormat="1" applyFont="1" applyBorder="1" applyAlignment="1">
      <alignment horizontal="center" vertical="top" wrapText="1"/>
    </xf>
    <xf numFmtId="164" fontId="1" fillId="4" borderId="4" xfId="0" applyNumberFormat="1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right" vertical="top" wrapText="1"/>
    </xf>
    <xf numFmtId="164" fontId="1" fillId="3" borderId="5" xfId="0" applyNumberFormat="1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right" vertical="top" wrapText="1"/>
    </xf>
    <xf numFmtId="0" fontId="1" fillId="3" borderId="2" xfId="0" applyFont="1" applyFill="1" applyBorder="1" applyAlignment="1">
      <alignment vertical="top" wrapText="1"/>
    </xf>
    <xf numFmtId="1" fontId="1" fillId="3" borderId="1" xfId="0" applyNumberFormat="1" applyFont="1" applyFill="1" applyBorder="1" applyAlignment="1">
      <alignment horizontal="center" vertical="top" wrapText="1"/>
    </xf>
    <xf numFmtId="0" fontId="1" fillId="2" borderId="0" xfId="0" applyFont="1" applyFill="1" applyAlignment="1">
      <alignment vertical="top"/>
    </xf>
    <xf numFmtId="0" fontId="1" fillId="4" borderId="6" xfId="0" applyFont="1" applyFill="1" applyBorder="1" applyAlignment="1">
      <alignment vertical="top" wrapText="1"/>
    </xf>
    <xf numFmtId="0" fontId="1" fillId="4" borderId="2" xfId="0" applyFont="1" applyFill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164" fontId="1" fillId="0" borderId="4" xfId="0" applyNumberFormat="1" applyFont="1" applyBorder="1" applyAlignment="1">
      <alignment horizontal="center" vertical="top" wrapText="1"/>
    </xf>
    <xf numFmtId="0" fontId="1" fillId="2" borderId="3" xfId="0" applyFont="1" applyFill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49" fontId="1" fillId="3" borderId="1" xfId="0" applyNumberFormat="1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left" vertical="top" wrapText="1"/>
    </xf>
    <xf numFmtId="2" fontId="1" fillId="3" borderId="4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 vertical="top"/>
    </xf>
    <xf numFmtId="0" fontId="1" fillId="0" borderId="1" xfId="0" applyFont="1" applyFill="1" applyBorder="1" applyAlignment="1">
      <alignment vertical="top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vertical="top"/>
    </xf>
    <xf numFmtId="164" fontId="8" fillId="0" borderId="1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vertical="top"/>
    </xf>
    <xf numFmtId="2" fontId="1" fillId="0" borderId="0" xfId="0" applyNumberFormat="1" applyFont="1" applyAlignment="1">
      <alignment horizontal="center" vertical="top" wrapText="1"/>
    </xf>
    <xf numFmtId="2" fontId="1" fillId="0" borderId="0" xfId="0" applyNumberFormat="1" applyFont="1" applyAlignment="1">
      <alignment horizontal="center" vertical="top"/>
    </xf>
    <xf numFmtId="0" fontId="9" fillId="3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vertical="top"/>
    </xf>
    <xf numFmtId="0" fontId="9" fillId="3" borderId="1" xfId="0" applyFont="1" applyFill="1" applyBorder="1" applyAlignment="1">
      <alignment vertical="top" wrapText="1"/>
    </xf>
    <xf numFmtId="2" fontId="9" fillId="3" borderId="1" xfId="0" applyNumberFormat="1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top"/>
    </xf>
    <xf numFmtId="2" fontId="9" fillId="3" borderId="1" xfId="0" applyNumberFormat="1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vertical="top"/>
    </xf>
    <xf numFmtId="0" fontId="9" fillId="3" borderId="0" xfId="0" applyFont="1" applyFill="1" applyAlignment="1">
      <alignment vertical="top"/>
    </xf>
    <xf numFmtId="2" fontId="1" fillId="3" borderId="1" xfId="0" applyNumberFormat="1" applyFont="1" applyFill="1" applyBorder="1" applyAlignment="1">
      <alignment horizontal="right" vertical="top"/>
    </xf>
    <xf numFmtId="49" fontId="9" fillId="3" borderId="1" xfId="0" applyNumberFormat="1" applyFont="1" applyFill="1" applyBorder="1" applyAlignment="1">
      <alignment horizontal="center" vertical="top" wrapText="1"/>
    </xf>
    <xf numFmtId="164" fontId="2" fillId="3" borderId="1" xfId="0" applyNumberFormat="1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vertical="top" wrapText="1"/>
    </xf>
    <xf numFmtId="164" fontId="1" fillId="3" borderId="4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top"/>
    </xf>
    <xf numFmtId="2" fontId="1" fillId="3" borderId="8" xfId="0" applyNumberFormat="1" applyFont="1" applyFill="1" applyBorder="1" applyAlignment="1">
      <alignment vertical="top" wrapText="1"/>
    </xf>
    <xf numFmtId="0" fontId="1" fillId="3" borderId="5" xfId="0" applyFont="1" applyFill="1" applyBorder="1" applyAlignment="1">
      <alignment horizontal="center" vertical="top"/>
    </xf>
    <xf numFmtId="0" fontId="1" fillId="5" borderId="1" xfId="0" applyFont="1" applyFill="1" applyBorder="1" applyAlignment="1">
      <alignment vertical="top"/>
    </xf>
    <xf numFmtId="49" fontId="9" fillId="3" borderId="12" xfId="1" applyNumberFormat="1" applyFont="1" applyFill="1" applyAlignment="1" applyProtection="1">
      <alignment horizontal="left" vertical="top" wrapText="1"/>
    </xf>
    <xf numFmtId="1" fontId="9" fillId="3" borderId="1" xfId="0" applyNumberFormat="1" applyFont="1" applyFill="1" applyBorder="1" applyAlignment="1">
      <alignment horizontal="center" vertical="top" wrapText="1"/>
    </xf>
    <xf numFmtId="0" fontId="2" fillId="3" borderId="1" xfId="0" applyNumberFormat="1" applyFont="1" applyFill="1" applyBorder="1" applyAlignment="1">
      <alignment horizontal="left" vertical="top" wrapText="1" shrinkToFit="1"/>
    </xf>
    <xf numFmtId="49" fontId="2" fillId="3" borderId="12" xfId="1" applyNumberFormat="1" applyFont="1" applyFill="1" applyAlignment="1" applyProtection="1">
      <alignment horizontal="left" vertical="top" wrapText="1"/>
    </xf>
    <xf numFmtId="0" fontId="1" fillId="3" borderId="1" xfId="0" applyFont="1" applyFill="1" applyBorder="1" applyAlignment="1">
      <alignment horizontal="right" vertical="top"/>
    </xf>
    <xf numFmtId="2" fontId="1" fillId="3" borderId="5" xfId="0" applyNumberFormat="1" applyFont="1" applyFill="1" applyBorder="1" applyAlignment="1">
      <alignment vertical="top" wrapText="1"/>
    </xf>
    <xf numFmtId="0" fontId="1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top"/>
    </xf>
    <xf numFmtId="2" fontId="9" fillId="3" borderId="5" xfId="0" applyNumberFormat="1" applyFont="1" applyFill="1" applyBorder="1" applyAlignment="1">
      <alignment vertical="top" wrapText="1"/>
    </xf>
    <xf numFmtId="2" fontId="9" fillId="3" borderId="7" xfId="0" applyNumberFormat="1" applyFont="1" applyFill="1" applyBorder="1" applyAlignment="1">
      <alignment vertical="top" wrapText="1"/>
    </xf>
    <xf numFmtId="49" fontId="1" fillId="0" borderId="12" xfId="1" applyNumberFormat="1" applyFont="1" applyAlignment="1" applyProtection="1">
      <alignment horizontal="left" vertical="top" wrapText="1"/>
    </xf>
    <xf numFmtId="49" fontId="1" fillId="0" borderId="12" xfId="3" applyNumberFormat="1" applyFont="1" applyAlignment="1" applyProtection="1">
      <alignment horizontal="left" vertical="top" shrinkToFit="1"/>
    </xf>
    <xf numFmtId="0" fontId="2" fillId="3" borderId="0" xfId="0" applyFont="1" applyFill="1" applyBorder="1" applyAlignment="1">
      <alignment vertical="top"/>
    </xf>
    <xf numFmtId="1" fontId="2" fillId="3" borderId="1" xfId="0" applyNumberFormat="1" applyFont="1" applyFill="1" applyBorder="1" applyAlignment="1">
      <alignment horizontal="center" vertical="top" wrapText="1"/>
    </xf>
    <xf numFmtId="0" fontId="1" fillId="6" borderId="5" xfId="0" applyFont="1" applyFill="1" applyBorder="1" applyAlignment="1">
      <alignment vertical="top" wrapText="1"/>
    </xf>
    <xf numFmtId="49" fontId="9" fillId="3" borderId="12" xfId="3" applyNumberFormat="1" applyFont="1" applyFill="1" applyAlignment="1" applyProtection="1">
      <alignment horizontal="left" vertical="top" shrinkToFit="1"/>
    </xf>
    <xf numFmtId="2" fontId="1" fillId="5" borderId="1" xfId="0" applyNumberFormat="1" applyFont="1" applyFill="1" applyBorder="1" applyAlignment="1">
      <alignment horizontal="right" vertical="top"/>
    </xf>
    <xf numFmtId="2" fontId="1" fillId="3" borderId="12" xfId="2" applyNumberFormat="1" applyFont="1" applyFill="1" applyAlignment="1" applyProtection="1">
      <alignment horizontal="right" vertical="top" shrinkToFit="1"/>
    </xf>
    <xf numFmtId="0" fontId="8" fillId="3" borderId="0" xfId="0" applyFont="1" applyFill="1" applyBorder="1" applyAlignment="1">
      <alignment horizontal="center" vertical="top"/>
    </xf>
    <xf numFmtId="0" fontId="8" fillId="3" borderId="0" xfId="0" applyFont="1" applyFill="1" applyBorder="1" applyAlignment="1">
      <alignment vertical="top"/>
    </xf>
    <xf numFmtId="0" fontId="8" fillId="3" borderId="0" xfId="0" applyFont="1" applyFill="1" applyBorder="1" applyAlignment="1">
      <alignment horizontal="center" vertical="top" wrapText="1"/>
    </xf>
    <xf numFmtId="2" fontId="8" fillId="3" borderId="0" xfId="0" applyNumberFormat="1" applyFont="1" applyFill="1" applyBorder="1" applyAlignment="1">
      <alignment vertical="top"/>
    </xf>
    <xf numFmtId="0" fontId="9" fillId="0" borderId="1" xfId="0" applyFont="1" applyBorder="1" applyAlignment="1">
      <alignment vertical="top" wrapText="1"/>
    </xf>
    <xf numFmtId="2" fontId="9" fillId="0" borderId="1" xfId="0" applyNumberFormat="1" applyFont="1" applyBorder="1" applyAlignment="1">
      <alignment horizontal="right" vertical="top" wrapText="1"/>
    </xf>
    <xf numFmtId="0" fontId="1" fillId="3" borderId="1" xfId="0" applyNumberFormat="1" applyFont="1" applyFill="1" applyBorder="1" applyAlignment="1">
      <alignment horizontal="left" vertical="top" wrapText="1" shrinkToFit="1"/>
    </xf>
    <xf numFmtId="2" fontId="1" fillId="3" borderId="7" xfId="0" applyNumberFormat="1" applyFont="1" applyFill="1" applyBorder="1" applyAlignment="1">
      <alignment vertical="top" wrapText="1"/>
    </xf>
    <xf numFmtId="2" fontId="1" fillId="0" borderId="12" xfId="2" applyNumberFormat="1" applyFont="1" applyAlignment="1" applyProtection="1">
      <alignment horizontal="right" vertical="top" shrinkToFit="1"/>
    </xf>
    <xf numFmtId="2" fontId="1" fillId="0" borderId="13" xfId="2" applyNumberFormat="1" applyFont="1" applyBorder="1" applyAlignment="1" applyProtection="1">
      <alignment horizontal="right" vertical="top" shrinkToFit="1"/>
    </xf>
    <xf numFmtId="49" fontId="1" fillId="0" borderId="15" xfId="3" applyNumberFormat="1" applyFont="1" applyBorder="1" applyAlignment="1" applyProtection="1">
      <alignment horizontal="left" vertical="top" shrinkToFit="1"/>
    </xf>
    <xf numFmtId="49" fontId="1" fillId="0" borderId="1" xfId="3" applyNumberFormat="1" applyFont="1" applyBorder="1" applyAlignment="1" applyProtection="1">
      <alignment horizontal="left" vertical="top" shrinkToFit="1"/>
    </xf>
    <xf numFmtId="2" fontId="1" fillId="0" borderId="14" xfId="2" applyNumberFormat="1" applyFont="1" applyBorder="1" applyAlignment="1" applyProtection="1">
      <alignment horizontal="right" vertical="top" shrinkToFit="1"/>
    </xf>
    <xf numFmtId="2" fontId="1" fillId="0" borderId="16" xfId="2" applyNumberFormat="1" applyFont="1" applyBorder="1" applyAlignment="1" applyProtection="1">
      <alignment horizontal="right" vertical="top" shrinkToFit="1"/>
    </xf>
    <xf numFmtId="0" fontId="1" fillId="6" borderId="1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vertical="top"/>
    </xf>
    <xf numFmtId="49" fontId="1" fillId="6" borderId="12" xfId="1" applyNumberFormat="1" applyFont="1" applyFill="1" applyAlignment="1" applyProtection="1">
      <alignment horizontal="left" vertical="top" wrapText="1"/>
    </xf>
    <xf numFmtId="2" fontId="1" fillId="6" borderId="5" xfId="0" applyNumberFormat="1" applyFont="1" applyFill="1" applyBorder="1" applyAlignment="1">
      <alignment vertical="top" wrapText="1"/>
    </xf>
    <xf numFmtId="2" fontId="1" fillId="6" borderId="7" xfId="0" applyNumberFormat="1" applyFont="1" applyFill="1" applyBorder="1" applyAlignment="1">
      <alignment vertical="top" wrapText="1"/>
    </xf>
    <xf numFmtId="49" fontId="1" fillId="6" borderId="12" xfId="3" applyNumberFormat="1" applyFont="1" applyFill="1" applyAlignment="1" applyProtection="1">
      <alignment horizontal="left" vertical="top" shrinkToFit="1"/>
    </xf>
    <xf numFmtId="2" fontId="1" fillId="6" borderId="12" xfId="2" applyNumberFormat="1" applyFont="1" applyFill="1" applyAlignment="1" applyProtection="1">
      <alignment horizontal="right" vertical="top" shrinkToFit="1"/>
    </xf>
    <xf numFmtId="2" fontId="1" fillId="6" borderId="13" xfId="2" applyNumberFormat="1" applyFont="1" applyFill="1" applyBorder="1" applyAlignment="1" applyProtection="1">
      <alignment horizontal="right" vertical="top" shrinkToFit="1"/>
    </xf>
    <xf numFmtId="2" fontId="1" fillId="3" borderId="1" xfId="0" applyNumberFormat="1" applyFont="1" applyFill="1" applyBorder="1" applyAlignment="1">
      <alignment vertical="top"/>
    </xf>
    <xf numFmtId="0" fontId="9" fillId="5" borderId="1" xfId="0" applyFont="1" applyFill="1" applyBorder="1" applyAlignment="1">
      <alignment horizontal="center" vertical="top" wrapText="1"/>
    </xf>
    <xf numFmtId="0" fontId="9" fillId="5" borderId="1" xfId="0" applyFont="1" applyFill="1" applyBorder="1" applyAlignment="1">
      <alignment vertical="top" wrapText="1"/>
    </xf>
    <xf numFmtId="0" fontId="9" fillId="5" borderId="5" xfId="0" applyFont="1" applyFill="1" applyBorder="1" applyAlignment="1">
      <alignment vertical="top" wrapText="1"/>
    </xf>
    <xf numFmtId="0" fontId="10" fillId="5" borderId="3" xfId="0" applyFont="1" applyFill="1" applyBorder="1"/>
    <xf numFmtId="49" fontId="9" fillId="5" borderId="1" xfId="0" applyNumberFormat="1" applyFont="1" applyFill="1" applyBorder="1" applyAlignment="1">
      <alignment horizontal="center" vertical="top" wrapText="1"/>
    </xf>
    <xf numFmtId="2" fontId="9" fillId="5" borderId="2" xfId="0" applyNumberFormat="1" applyFont="1" applyFill="1" applyBorder="1" applyAlignment="1">
      <alignment horizontal="right" vertical="top" wrapText="1"/>
    </xf>
    <xf numFmtId="2" fontId="9" fillId="5" borderId="1" xfId="0" applyNumberFormat="1" applyFont="1" applyFill="1" applyBorder="1" applyAlignment="1">
      <alignment horizontal="right" vertical="top"/>
    </xf>
    <xf numFmtId="2" fontId="9" fillId="3" borderId="4" xfId="0" applyNumberFormat="1" applyFont="1" applyFill="1" applyBorder="1" applyAlignment="1">
      <alignment horizontal="right" vertical="top" wrapText="1"/>
    </xf>
    <xf numFmtId="2" fontId="9" fillId="3" borderId="4" xfId="0" applyNumberFormat="1" applyFont="1" applyFill="1" applyBorder="1" applyAlignment="1">
      <alignment horizontal="right" vertical="top"/>
    </xf>
    <xf numFmtId="2" fontId="14" fillId="3" borderId="6" xfId="0" applyNumberFormat="1" applyFont="1" applyFill="1" applyBorder="1" applyAlignment="1">
      <alignment horizontal="right" vertical="top" wrapText="1"/>
    </xf>
    <xf numFmtId="49" fontId="1" fillId="3" borderId="4" xfId="0" applyNumberFormat="1" applyFont="1" applyFill="1" applyBorder="1" applyAlignment="1">
      <alignment horizontal="left" vertical="top" wrapText="1"/>
    </xf>
    <xf numFmtId="2" fontId="1" fillId="3" borderId="13" xfId="2" applyNumberFormat="1" applyFont="1" applyFill="1" applyBorder="1" applyAlignment="1" applyProtection="1">
      <alignment horizontal="right" vertical="top" shrinkToFit="1"/>
    </xf>
    <xf numFmtId="2" fontId="1" fillId="3" borderId="17" xfId="2" applyNumberFormat="1" applyFont="1" applyFill="1" applyBorder="1" applyAlignment="1" applyProtection="1">
      <alignment horizontal="right" vertical="top" shrinkToFit="1"/>
    </xf>
    <xf numFmtId="2" fontId="1" fillId="3" borderId="18" xfId="2" applyNumberFormat="1" applyFont="1" applyFill="1" applyBorder="1" applyAlignment="1" applyProtection="1">
      <alignment horizontal="right" vertical="top" shrinkToFit="1"/>
    </xf>
    <xf numFmtId="0" fontId="9" fillId="3" borderId="5" xfId="0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1" fillId="3" borderId="8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 wrapText="1"/>
    </xf>
    <xf numFmtId="0" fontId="9" fillId="3" borderId="3" xfId="0" applyFont="1" applyFill="1" applyBorder="1" applyAlignment="1">
      <alignment vertical="top" wrapText="1"/>
    </xf>
    <xf numFmtId="0" fontId="1" fillId="3" borderId="4" xfId="0" applyFont="1" applyFill="1" applyBorder="1" applyAlignment="1">
      <alignment vertical="top" wrapText="1"/>
    </xf>
    <xf numFmtId="0" fontId="1" fillId="3" borderId="5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1" fontId="9" fillId="5" borderId="1" xfId="0" applyNumberFormat="1" applyFont="1" applyFill="1" applyBorder="1" applyAlignment="1">
      <alignment horizontal="center" vertical="top" wrapText="1"/>
    </xf>
    <xf numFmtId="2" fontId="9" fillId="5" borderId="5" xfId="0" applyNumberFormat="1" applyFont="1" applyFill="1" applyBorder="1" applyAlignment="1">
      <alignment vertical="top" wrapText="1"/>
    </xf>
    <xf numFmtId="2" fontId="9" fillId="5" borderId="7" xfId="0" applyNumberFormat="1" applyFont="1" applyFill="1" applyBorder="1" applyAlignment="1">
      <alignment vertical="top" wrapText="1"/>
    </xf>
    <xf numFmtId="49" fontId="9" fillId="5" borderId="12" xfId="3" applyNumberFormat="1" applyFont="1" applyFill="1" applyAlignment="1" applyProtection="1">
      <alignment horizontal="left" vertical="top" wrapText="1"/>
    </xf>
    <xf numFmtId="2" fontId="9" fillId="5" borderId="1" xfId="0" applyNumberFormat="1" applyFont="1" applyFill="1" applyBorder="1" applyAlignment="1">
      <alignment horizontal="right" vertical="top" wrapText="1"/>
    </xf>
    <xf numFmtId="0" fontId="9" fillId="5" borderId="3" xfId="0" applyFont="1" applyFill="1" applyBorder="1" applyAlignment="1">
      <alignment vertical="top" wrapText="1"/>
    </xf>
    <xf numFmtId="0" fontId="9" fillId="5" borderId="1" xfId="0" applyFont="1" applyFill="1" applyBorder="1" applyAlignment="1">
      <alignment vertical="top"/>
    </xf>
    <xf numFmtId="0" fontId="15" fillId="3" borderId="3" xfId="0" applyFont="1" applyFill="1" applyBorder="1"/>
    <xf numFmtId="0" fontId="15" fillId="5" borderId="3" xfId="0" applyFont="1" applyFill="1" applyBorder="1"/>
    <xf numFmtId="0" fontId="11" fillId="5" borderId="3" xfId="0" applyFont="1" applyFill="1" applyBorder="1" applyAlignment="1">
      <alignment vertical="top" wrapText="1"/>
    </xf>
    <xf numFmtId="0" fontId="11" fillId="5" borderId="3" xfId="0" applyFont="1" applyFill="1" applyBorder="1"/>
    <xf numFmtId="0" fontId="12" fillId="3" borderId="3" xfId="0" applyFont="1" applyFill="1" applyBorder="1"/>
    <xf numFmtId="0" fontId="12" fillId="3" borderId="2" xfId="0" applyFont="1" applyFill="1" applyBorder="1" applyAlignment="1">
      <alignment vertical="top" wrapText="1"/>
    </xf>
    <xf numFmtId="2" fontId="1" fillId="0" borderId="0" xfId="0" applyNumberFormat="1" applyFont="1" applyAlignment="1">
      <alignment horizontal="right" vertical="top" wrapText="1"/>
    </xf>
    <xf numFmtId="0" fontId="1" fillId="3" borderId="5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vertical="top" wrapText="1"/>
    </xf>
    <xf numFmtId="0" fontId="1" fillId="3" borderId="5" xfId="0" applyFont="1" applyFill="1" applyBorder="1" applyAlignment="1">
      <alignment vertical="top" wrapText="1"/>
    </xf>
    <xf numFmtId="0" fontId="9" fillId="3" borderId="3" xfId="0" applyFont="1" applyFill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9" fillId="5" borderId="3" xfId="0" applyFont="1" applyFill="1" applyBorder="1" applyAlignment="1">
      <alignment vertical="top" wrapText="1"/>
    </xf>
    <xf numFmtId="0" fontId="12" fillId="5" borderId="2" xfId="0" applyFont="1" applyFill="1" applyBorder="1" applyAlignment="1">
      <alignment vertical="top" wrapText="1"/>
    </xf>
    <xf numFmtId="0" fontId="8" fillId="3" borderId="3" xfId="0" applyFont="1" applyFill="1" applyBorder="1" applyAlignment="1">
      <alignment horizontal="center" vertical="top"/>
    </xf>
    <xf numFmtId="0" fontId="8" fillId="3" borderId="2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1" fillId="3" borderId="1" xfId="0" applyFont="1" applyFill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3" borderId="3" xfId="0" applyFont="1" applyFill="1" applyBorder="1" applyAlignment="1">
      <alignment vertical="top" wrapText="1"/>
    </xf>
    <xf numFmtId="0" fontId="15" fillId="3" borderId="2" xfId="0" applyFont="1" applyFill="1" applyBorder="1" applyAlignment="1">
      <alignment vertical="top" wrapText="1"/>
    </xf>
    <xf numFmtId="0" fontId="12" fillId="3" borderId="2" xfId="0" applyFont="1" applyFill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3" borderId="3" xfId="0" applyFont="1" applyFill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1" fillId="6" borderId="3" xfId="0" applyFont="1" applyFill="1" applyBorder="1" applyAlignment="1">
      <alignment vertical="top" wrapText="1"/>
    </xf>
    <xf numFmtId="0" fontId="15" fillId="6" borderId="2" xfId="0" applyFont="1" applyFill="1" applyBorder="1" applyAlignment="1">
      <alignment vertical="top" wrapText="1"/>
    </xf>
    <xf numFmtId="0" fontId="1" fillId="5" borderId="10" xfId="0" applyFont="1" applyFill="1" applyBorder="1" applyAlignment="1">
      <alignment vertical="top" wrapText="1"/>
    </xf>
    <xf numFmtId="0" fontId="1" fillId="5" borderId="11" xfId="0" applyFont="1" applyFill="1" applyBorder="1" applyAlignment="1">
      <alignment vertical="top" wrapText="1"/>
    </xf>
    <xf numFmtId="0" fontId="1" fillId="5" borderId="7" xfId="0" applyFont="1" applyFill="1" applyBorder="1" applyAlignment="1">
      <alignment vertical="top" wrapText="1"/>
    </xf>
    <xf numFmtId="0" fontId="1" fillId="5" borderId="6" xfId="0" applyFont="1" applyFill="1" applyBorder="1" applyAlignment="1">
      <alignment vertical="top" wrapText="1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</cellXfs>
  <cellStyles count="4">
    <cellStyle name="xl37" xfId="3"/>
    <cellStyle name="xl39" xfId="1"/>
    <cellStyle name="xl43" xfId="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0"/>
  <sheetViews>
    <sheetView tabSelected="1" zoomScale="90" zoomScaleNormal="90" zoomScaleSheetLayoutView="89" workbookViewId="0">
      <selection activeCell="C125" sqref="C125"/>
    </sheetView>
  </sheetViews>
  <sheetFormatPr defaultRowHeight="12.75" x14ac:dyDescent="0.25"/>
  <cols>
    <col min="1" max="1" width="6.85546875" style="24" customWidth="1"/>
    <col min="2" max="2" width="19.42578125" style="25" customWidth="1"/>
    <col min="3" max="3" width="17.5703125" style="25" customWidth="1"/>
    <col min="4" max="4" width="16.85546875" style="26" customWidth="1"/>
    <col min="5" max="5" width="15.28515625" style="27" customWidth="1"/>
    <col min="6" max="6" width="14.140625" style="25" customWidth="1"/>
    <col min="7" max="7" width="12" style="24" customWidth="1"/>
    <col min="8" max="8" width="9.85546875" style="24" customWidth="1"/>
    <col min="9" max="9" width="18.85546875" style="25" customWidth="1"/>
    <col min="10" max="10" width="23" style="25" customWidth="1"/>
    <col min="11" max="11" width="15.28515625" style="25" customWidth="1"/>
    <col min="12" max="16384" width="9.140625" style="25"/>
  </cols>
  <sheetData>
    <row r="1" spans="1:11" s="175" customFormat="1" ht="18.75" x14ac:dyDescent="0.25">
      <c r="A1" s="176"/>
      <c r="D1" s="20"/>
      <c r="E1" s="21"/>
      <c r="I1" s="175" t="s">
        <v>45</v>
      </c>
    </row>
    <row r="2" spans="1:11" s="175" customFormat="1" ht="18.75" x14ac:dyDescent="0.25">
      <c r="A2" s="176"/>
      <c r="D2" s="20"/>
      <c r="E2" s="21"/>
      <c r="I2" s="175" t="s">
        <v>168</v>
      </c>
    </row>
    <row r="3" spans="1:11" s="175" customFormat="1" ht="18.75" x14ac:dyDescent="0.25">
      <c r="A3" s="176"/>
      <c r="D3" s="20"/>
      <c r="E3" s="21"/>
      <c r="I3" s="175" t="s">
        <v>299</v>
      </c>
    </row>
    <row r="4" spans="1:11" s="175" customFormat="1" ht="18.75" x14ac:dyDescent="0.25">
      <c r="A4" s="176"/>
      <c r="D4" s="20"/>
      <c r="E4" s="21"/>
      <c r="I4" s="175" t="s">
        <v>46</v>
      </c>
    </row>
    <row r="5" spans="1:11" s="175" customFormat="1" ht="30.75" x14ac:dyDescent="0.25">
      <c r="A5" s="226" t="s">
        <v>0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</row>
    <row r="6" spans="1:11" s="175" customFormat="1" ht="30.75" x14ac:dyDescent="0.25">
      <c r="A6" s="172"/>
      <c r="B6" s="173"/>
      <c r="C6" s="173"/>
      <c r="D6" s="22"/>
      <c r="E6" s="23"/>
      <c r="F6" s="173"/>
      <c r="G6" s="173"/>
      <c r="H6" s="173"/>
      <c r="I6" s="173"/>
      <c r="J6" s="173"/>
      <c r="K6" s="173"/>
    </row>
    <row r="7" spans="1:11" s="175" customFormat="1" ht="30.75" x14ac:dyDescent="0.25">
      <c r="A7" s="172"/>
      <c r="B7" s="173"/>
      <c r="C7" s="173"/>
      <c r="D7" s="22"/>
      <c r="E7" s="23"/>
      <c r="F7" s="173"/>
      <c r="G7" s="173"/>
      <c r="H7" s="173"/>
      <c r="I7" s="173"/>
      <c r="J7" s="173"/>
      <c r="K7" s="173"/>
    </row>
    <row r="8" spans="1:11" s="175" customFormat="1" ht="30.75" x14ac:dyDescent="0.25">
      <c r="A8" s="172"/>
      <c r="B8" s="173"/>
      <c r="C8" s="173"/>
      <c r="D8" s="22"/>
      <c r="E8" s="23"/>
      <c r="F8" s="173"/>
      <c r="G8" s="173"/>
      <c r="H8" s="173"/>
      <c r="I8" s="173"/>
      <c r="J8" s="173"/>
      <c r="K8" s="173"/>
    </row>
    <row r="9" spans="1:11" s="175" customFormat="1" ht="30.75" x14ac:dyDescent="0.25">
      <c r="A9" s="226" t="s">
        <v>1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</row>
    <row r="10" spans="1:11" s="175" customFormat="1" ht="30.75" x14ac:dyDescent="0.25">
      <c r="A10" s="226" t="s">
        <v>2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</row>
    <row r="11" spans="1:11" s="175" customFormat="1" ht="30.75" x14ac:dyDescent="0.25">
      <c r="A11" s="226" t="s">
        <v>3</v>
      </c>
      <c r="B11" s="227"/>
      <c r="C11" s="227"/>
      <c r="D11" s="227"/>
      <c r="E11" s="227"/>
      <c r="F11" s="227"/>
      <c r="G11" s="227"/>
      <c r="H11" s="227"/>
      <c r="I11" s="227"/>
      <c r="J11" s="227"/>
      <c r="K11" s="227"/>
    </row>
    <row r="12" spans="1:11" s="175" customFormat="1" ht="30.75" x14ac:dyDescent="0.25">
      <c r="A12" s="226" t="s">
        <v>83</v>
      </c>
      <c r="B12" s="227"/>
      <c r="C12" s="227"/>
      <c r="D12" s="227"/>
      <c r="E12" s="227"/>
      <c r="F12" s="227"/>
      <c r="G12" s="227"/>
      <c r="H12" s="227"/>
      <c r="I12" s="227"/>
      <c r="J12" s="227"/>
      <c r="K12" s="227"/>
    </row>
    <row r="13" spans="1:11" s="175" customFormat="1" ht="30.75" x14ac:dyDescent="0.25">
      <c r="A13" s="231"/>
      <c r="B13" s="227"/>
      <c r="C13" s="227"/>
      <c r="D13" s="227"/>
      <c r="E13" s="227"/>
      <c r="F13" s="227"/>
      <c r="G13" s="173"/>
      <c r="H13" s="173"/>
      <c r="I13" s="173"/>
      <c r="J13" s="173"/>
      <c r="K13" s="173"/>
    </row>
    <row r="14" spans="1:11" s="175" customFormat="1" ht="30.75" x14ac:dyDescent="0.25">
      <c r="A14" s="172"/>
      <c r="B14" s="173"/>
      <c r="C14" s="173"/>
      <c r="D14" s="173"/>
      <c r="E14" s="173"/>
      <c r="F14" s="173"/>
      <c r="G14" s="173"/>
      <c r="H14" s="173"/>
      <c r="I14" s="173"/>
      <c r="J14" s="173"/>
      <c r="K14" s="173"/>
    </row>
    <row r="15" spans="1:11" s="175" customFormat="1" ht="30.75" x14ac:dyDescent="0.25">
      <c r="A15" s="172"/>
      <c r="B15" s="173"/>
      <c r="C15" s="173"/>
      <c r="D15" s="173"/>
      <c r="E15" s="173"/>
      <c r="F15" s="173"/>
      <c r="G15" s="173"/>
      <c r="H15" s="173"/>
      <c r="I15" s="173"/>
      <c r="J15" s="173"/>
      <c r="K15" s="173"/>
    </row>
    <row r="16" spans="1:11" s="175" customFormat="1" ht="30.75" x14ac:dyDescent="0.25">
      <c r="A16" s="172"/>
      <c r="B16" s="173"/>
      <c r="C16" s="173"/>
      <c r="D16" s="173"/>
      <c r="E16" s="173"/>
      <c r="F16" s="173"/>
      <c r="G16" s="173"/>
      <c r="H16" s="173"/>
      <c r="I16" s="173"/>
      <c r="J16" s="173"/>
      <c r="K16" s="173"/>
    </row>
    <row r="17" spans="1:11" s="175" customFormat="1" ht="30.75" x14ac:dyDescent="0.25">
      <c r="A17" s="172"/>
      <c r="B17" s="173"/>
      <c r="C17" s="173"/>
      <c r="D17" s="173"/>
      <c r="E17" s="173"/>
      <c r="F17" s="173"/>
      <c r="G17" s="173"/>
      <c r="H17" s="173"/>
      <c r="I17" s="173"/>
      <c r="J17" s="173"/>
      <c r="K17" s="173"/>
    </row>
    <row r="18" spans="1:11" s="175" customFormat="1" ht="30.75" x14ac:dyDescent="0.25">
      <c r="A18" s="174"/>
      <c r="B18" s="173"/>
      <c r="C18" s="173"/>
      <c r="D18" s="22"/>
      <c r="E18" s="23"/>
      <c r="F18" s="173"/>
      <c r="G18" s="173"/>
      <c r="H18" s="173"/>
      <c r="I18" s="173"/>
      <c r="J18" s="173"/>
      <c r="K18" s="173"/>
    </row>
    <row r="19" spans="1:11" s="175" customFormat="1" ht="30.75" x14ac:dyDescent="0.25">
      <c r="A19" s="226" t="s">
        <v>340</v>
      </c>
      <c r="B19" s="227"/>
      <c r="C19" s="227"/>
      <c r="D19" s="227"/>
      <c r="E19" s="227"/>
      <c r="F19" s="227"/>
      <c r="G19" s="227"/>
      <c r="H19" s="227"/>
      <c r="I19" s="227"/>
      <c r="J19" s="227"/>
      <c r="K19" s="227"/>
    </row>
    <row r="20" spans="1:11" s="175" customFormat="1" ht="30.75" x14ac:dyDescent="0.25">
      <c r="A20" s="174"/>
      <c r="B20" s="173"/>
      <c r="C20" s="173"/>
      <c r="D20" s="173"/>
      <c r="E20" s="173"/>
      <c r="F20" s="173"/>
      <c r="G20" s="173"/>
      <c r="H20" s="173"/>
      <c r="I20" s="173"/>
      <c r="J20" s="173"/>
      <c r="K20" s="173"/>
    </row>
    <row r="21" spans="1:11" s="175" customFormat="1" ht="30.75" x14ac:dyDescent="0.25">
      <c r="A21" s="174"/>
      <c r="B21" s="173"/>
      <c r="C21" s="173"/>
      <c r="D21" s="173"/>
      <c r="E21" s="173"/>
      <c r="F21" s="173"/>
      <c r="G21" s="173"/>
      <c r="H21" s="173"/>
      <c r="I21" s="173"/>
      <c r="J21" s="173"/>
      <c r="K21" s="173"/>
    </row>
    <row r="22" spans="1:11" s="175" customFormat="1" ht="18.75" x14ac:dyDescent="0.25">
      <c r="A22" s="208" t="s">
        <v>4</v>
      </c>
      <c r="B22" s="209"/>
      <c r="C22" s="209"/>
      <c r="D22" s="209"/>
      <c r="E22" s="209"/>
      <c r="F22" s="209"/>
      <c r="G22" s="209"/>
      <c r="H22" s="209"/>
      <c r="I22" s="209"/>
      <c r="J22" s="209"/>
      <c r="K22" s="228"/>
    </row>
    <row r="23" spans="1:11" s="175" customFormat="1" ht="18.75" x14ac:dyDescent="0.25">
      <c r="A23" s="210" t="s">
        <v>5</v>
      </c>
      <c r="B23" s="209"/>
      <c r="C23" s="209"/>
      <c r="D23" s="209"/>
      <c r="E23" s="209"/>
      <c r="F23" s="209"/>
      <c r="G23" s="209"/>
      <c r="H23" s="209"/>
      <c r="I23" s="209"/>
      <c r="J23" s="209"/>
      <c r="K23" s="228"/>
    </row>
    <row r="24" spans="1:11" s="175" customFormat="1" ht="18.75" x14ac:dyDescent="0.25">
      <c r="A24" s="210" t="s">
        <v>341</v>
      </c>
      <c r="B24" s="209"/>
      <c r="C24" s="209"/>
      <c r="D24" s="209"/>
      <c r="E24" s="209"/>
      <c r="F24" s="209"/>
      <c r="G24" s="209"/>
      <c r="H24" s="209"/>
      <c r="I24" s="209"/>
      <c r="J24" s="209"/>
      <c r="K24" s="228"/>
    </row>
    <row r="25" spans="1:11" x14ac:dyDescent="0.25">
      <c r="G25" s="25"/>
      <c r="H25" s="25"/>
    </row>
    <row r="26" spans="1:11" ht="102" x14ac:dyDescent="0.25">
      <c r="A26" s="28" t="s">
        <v>67</v>
      </c>
      <c r="B26" s="28" t="s">
        <v>201</v>
      </c>
      <c r="C26" s="28" t="s">
        <v>23</v>
      </c>
      <c r="D26" s="28" t="s">
        <v>24</v>
      </c>
      <c r="E26" s="29" t="s">
        <v>19</v>
      </c>
      <c r="F26" s="29" t="s">
        <v>20</v>
      </c>
      <c r="G26" s="28" t="s">
        <v>42</v>
      </c>
      <c r="H26" s="229" t="s">
        <v>286</v>
      </c>
      <c r="I26" s="230"/>
      <c r="J26" s="28" t="s">
        <v>25</v>
      </c>
      <c r="K26" s="28" t="s">
        <v>287</v>
      </c>
    </row>
    <row r="27" spans="1:11" x14ac:dyDescent="0.25">
      <c r="A27" s="28">
        <v>1</v>
      </c>
      <c r="B27" s="28">
        <v>2</v>
      </c>
      <c r="C27" s="28">
        <v>3</v>
      </c>
      <c r="D27" s="28">
        <v>4</v>
      </c>
      <c r="E27" s="30">
        <v>5</v>
      </c>
      <c r="F27" s="30">
        <v>6</v>
      </c>
      <c r="G27" s="28">
        <v>7</v>
      </c>
      <c r="H27" s="229">
        <v>8</v>
      </c>
      <c r="I27" s="230"/>
      <c r="J27" s="28">
        <v>9</v>
      </c>
      <c r="K27" s="28">
        <v>10</v>
      </c>
    </row>
    <row r="28" spans="1:11" s="111" customFormat="1" ht="51" x14ac:dyDescent="0.2">
      <c r="A28" s="31" t="s">
        <v>270</v>
      </c>
      <c r="B28" s="125" t="s">
        <v>228</v>
      </c>
      <c r="C28" s="182" t="s">
        <v>214</v>
      </c>
      <c r="D28" s="190"/>
      <c r="E28" s="126" t="s">
        <v>229</v>
      </c>
      <c r="F28" s="36">
        <v>56400</v>
      </c>
      <c r="G28" s="11">
        <v>0</v>
      </c>
      <c r="H28" s="214" t="s">
        <v>241</v>
      </c>
      <c r="I28" s="219"/>
      <c r="J28" s="15"/>
      <c r="K28" s="181"/>
    </row>
    <row r="29" spans="1:11" s="111" customFormat="1" ht="51" x14ac:dyDescent="0.2">
      <c r="A29" s="31" t="s">
        <v>271</v>
      </c>
      <c r="B29" s="125" t="s">
        <v>230</v>
      </c>
      <c r="C29" s="182" t="s">
        <v>214</v>
      </c>
      <c r="D29" s="190"/>
      <c r="E29" s="126" t="s">
        <v>231</v>
      </c>
      <c r="F29" s="36">
        <v>70500</v>
      </c>
      <c r="G29" s="11">
        <v>0</v>
      </c>
      <c r="H29" s="214" t="s">
        <v>241</v>
      </c>
      <c r="I29" s="219"/>
      <c r="J29" s="15"/>
      <c r="K29" s="181"/>
    </row>
    <row r="30" spans="1:11" s="111" customFormat="1" ht="76.5" x14ac:dyDescent="0.2">
      <c r="A30" s="31" t="s">
        <v>272</v>
      </c>
      <c r="B30" s="125" t="s">
        <v>222</v>
      </c>
      <c r="C30" s="126"/>
      <c r="D30" s="190"/>
      <c r="E30" s="126" t="s">
        <v>223</v>
      </c>
      <c r="F30" s="11">
        <v>77861.820000000007</v>
      </c>
      <c r="G30" s="11">
        <v>0</v>
      </c>
      <c r="H30" s="214" t="s">
        <v>241</v>
      </c>
      <c r="I30" s="219"/>
      <c r="J30" s="15"/>
      <c r="K30" s="182" t="s">
        <v>240</v>
      </c>
    </row>
    <row r="31" spans="1:11" s="111" customFormat="1" ht="76.5" x14ac:dyDescent="0.2">
      <c r="A31" s="73" t="s">
        <v>273</v>
      </c>
      <c r="B31" s="125" t="s">
        <v>224</v>
      </c>
      <c r="C31" s="126"/>
      <c r="D31" s="190"/>
      <c r="E31" s="126" t="s">
        <v>225</v>
      </c>
      <c r="F31" s="11">
        <v>20560.02</v>
      </c>
      <c r="G31" s="11">
        <v>0</v>
      </c>
      <c r="H31" s="214" t="s">
        <v>241</v>
      </c>
      <c r="I31" s="219"/>
      <c r="J31" s="15"/>
      <c r="K31" s="182" t="s">
        <v>240</v>
      </c>
    </row>
    <row r="32" spans="1:11" s="111" customFormat="1" ht="76.5" x14ac:dyDescent="0.2">
      <c r="A32" s="31" t="s">
        <v>274</v>
      </c>
      <c r="B32" s="125" t="s">
        <v>226</v>
      </c>
      <c r="C32" s="126"/>
      <c r="D32" s="190"/>
      <c r="E32" s="126" t="s">
        <v>227</v>
      </c>
      <c r="F32" s="11">
        <v>48301.47</v>
      </c>
      <c r="G32" s="11">
        <v>0</v>
      </c>
      <c r="H32" s="214" t="s">
        <v>241</v>
      </c>
      <c r="I32" s="219"/>
      <c r="J32" s="15"/>
      <c r="K32" s="182" t="s">
        <v>240</v>
      </c>
    </row>
    <row r="33" spans="1:11" s="16" customFormat="1" x14ac:dyDescent="0.2">
      <c r="A33" s="37">
        <v>155</v>
      </c>
      <c r="B33" s="38" t="s">
        <v>84</v>
      </c>
      <c r="C33" s="39"/>
      <c r="D33" s="191"/>
      <c r="E33" s="40" t="s">
        <v>97</v>
      </c>
      <c r="F33" s="41">
        <v>736</v>
      </c>
      <c r="G33" s="131">
        <v>0</v>
      </c>
      <c r="H33" s="222" t="s">
        <v>94</v>
      </c>
      <c r="I33" s="223"/>
      <c r="J33" s="114"/>
      <c r="K33" s="39" t="s">
        <v>363</v>
      </c>
    </row>
    <row r="34" spans="1:11" s="16" customFormat="1" ht="140.25" x14ac:dyDescent="0.25">
      <c r="A34" s="156">
        <f t="shared" ref="A34:A52" si="0">A33+1</f>
        <v>156</v>
      </c>
      <c r="B34" s="157" t="s">
        <v>312</v>
      </c>
      <c r="C34" s="158" t="s">
        <v>311</v>
      </c>
      <c r="D34" s="192"/>
      <c r="E34" s="160" t="s">
        <v>98</v>
      </c>
      <c r="F34" s="161">
        <v>13370</v>
      </c>
      <c r="G34" s="131">
        <v>0</v>
      </c>
      <c r="H34" s="222"/>
      <c r="I34" s="223"/>
      <c r="J34" s="188" t="s">
        <v>342</v>
      </c>
      <c r="K34" s="158" t="s">
        <v>310</v>
      </c>
    </row>
    <row r="35" spans="1:11" s="16" customFormat="1" ht="25.5" x14ac:dyDescent="0.2">
      <c r="A35" s="17">
        <f t="shared" si="0"/>
        <v>157</v>
      </c>
      <c r="B35" s="182" t="s">
        <v>125</v>
      </c>
      <c r="C35" s="181"/>
      <c r="D35" s="190"/>
      <c r="E35" s="14" t="s">
        <v>99</v>
      </c>
      <c r="F35" s="12">
        <v>32000</v>
      </c>
      <c r="G35" s="105">
        <v>0</v>
      </c>
      <c r="H35" s="222"/>
      <c r="I35" s="223"/>
      <c r="J35" s="15"/>
      <c r="K35" s="181"/>
    </row>
    <row r="36" spans="1:11" s="16" customFormat="1" ht="140.25" x14ac:dyDescent="0.2">
      <c r="A36" s="37">
        <f t="shared" si="0"/>
        <v>158</v>
      </c>
      <c r="B36" s="38" t="s">
        <v>85</v>
      </c>
      <c r="C36" s="39"/>
      <c r="D36" s="191"/>
      <c r="E36" s="40" t="s">
        <v>100</v>
      </c>
      <c r="F36" s="41">
        <v>20217</v>
      </c>
      <c r="G36" s="131">
        <v>0</v>
      </c>
      <c r="H36" s="222"/>
      <c r="I36" s="223"/>
      <c r="J36" s="114"/>
      <c r="K36" s="39" t="s">
        <v>116</v>
      </c>
    </row>
    <row r="37" spans="1:11" s="16" customFormat="1" ht="140.25" x14ac:dyDescent="0.2">
      <c r="A37" s="37">
        <f t="shared" si="0"/>
        <v>159</v>
      </c>
      <c r="B37" s="38" t="s">
        <v>86</v>
      </c>
      <c r="C37" s="39"/>
      <c r="D37" s="191"/>
      <c r="E37" s="40" t="s">
        <v>101</v>
      </c>
      <c r="F37" s="41">
        <v>4990</v>
      </c>
      <c r="G37" s="131">
        <v>0</v>
      </c>
      <c r="H37" s="222"/>
      <c r="I37" s="223"/>
      <c r="J37" s="114"/>
      <c r="K37" s="39" t="s">
        <v>116</v>
      </c>
    </row>
    <row r="38" spans="1:11" s="16" customFormat="1" ht="140.25" x14ac:dyDescent="0.2">
      <c r="A38" s="37">
        <f t="shared" si="0"/>
        <v>160</v>
      </c>
      <c r="B38" s="38" t="s">
        <v>87</v>
      </c>
      <c r="C38" s="39"/>
      <c r="D38" s="191"/>
      <c r="E38" s="40" t="s">
        <v>102</v>
      </c>
      <c r="F38" s="41">
        <v>3600</v>
      </c>
      <c r="G38" s="131">
        <v>0</v>
      </c>
      <c r="H38" s="222"/>
      <c r="I38" s="223"/>
      <c r="J38" s="114"/>
      <c r="K38" s="39" t="s">
        <v>116</v>
      </c>
    </row>
    <row r="39" spans="1:11" s="16" customFormat="1" ht="25.5" x14ac:dyDescent="0.2">
      <c r="A39" s="17">
        <f t="shared" si="0"/>
        <v>161</v>
      </c>
      <c r="B39" s="182" t="s">
        <v>126</v>
      </c>
      <c r="C39" s="181"/>
      <c r="D39" s="190"/>
      <c r="E39" s="14" t="s">
        <v>103</v>
      </c>
      <c r="F39" s="12">
        <v>7200</v>
      </c>
      <c r="G39" s="105">
        <v>0</v>
      </c>
      <c r="H39" s="222"/>
      <c r="I39" s="223"/>
      <c r="J39" s="15"/>
      <c r="K39" s="181"/>
    </row>
    <row r="40" spans="1:11" s="16" customFormat="1" ht="140.25" x14ac:dyDescent="0.2">
      <c r="A40" s="37">
        <f t="shared" si="0"/>
        <v>162</v>
      </c>
      <c r="B40" s="38" t="s">
        <v>124</v>
      </c>
      <c r="C40" s="39"/>
      <c r="D40" s="191"/>
      <c r="E40" s="40" t="s">
        <v>104</v>
      </c>
      <c r="F40" s="41">
        <v>17922</v>
      </c>
      <c r="G40" s="131">
        <v>0</v>
      </c>
      <c r="H40" s="222"/>
      <c r="I40" s="223"/>
      <c r="J40" s="114"/>
      <c r="K40" s="39" t="s">
        <v>116</v>
      </c>
    </row>
    <row r="41" spans="1:11" s="16" customFormat="1" ht="191.25" x14ac:dyDescent="0.25">
      <c r="A41" s="156">
        <f t="shared" si="0"/>
        <v>163</v>
      </c>
      <c r="B41" s="157" t="s">
        <v>329</v>
      </c>
      <c r="C41" s="158"/>
      <c r="D41" s="159"/>
      <c r="E41" s="160" t="s">
        <v>362</v>
      </c>
      <c r="F41" s="161">
        <v>13050</v>
      </c>
      <c r="G41" s="162">
        <v>0</v>
      </c>
      <c r="H41" s="222"/>
      <c r="I41" s="223"/>
      <c r="J41" s="157" t="s">
        <v>328</v>
      </c>
      <c r="K41" s="158" t="s">
        <v>313</v>
      </c>
    </row>
    <row r="42" spans="1:11" s="16" customFormat="1" ht="140.25" x14ac:dyDescent="0.2">
      <c r="A42" s="37">
        <v>165</v>
      </c>
      <c r="B42" s="38" t="s">
        <v>88</v>
      </c>
      <c r="C42" s="39"/>
      <c r="D42" s="191"/>
      <c r="E42" s="40" t="s">
        <v>105</v>
      </c>
      <c r="F42" s="41">
        <v>6500</v>
      </c>
      <c r="G42" s="131">
        <v>0</v>
      </c>
      <c r="H42" s="222"/>
      <c r="I42" s="223"/>
      <c r="J42" s="114"/>
      <c r="K42" s="39" t="s">
        <v>116</v>
      </c>
    </row>
    <row r="43" spans="1:11" s="16" customFormat="1" ht="140.25" x14ac:dyDescent="0.2">
      <c r="A43" s="156">
        <f t="shared" si="0"/>
        <v>166</v>
      </c>
      <c r="B43" s="157" t="s">
        <v>333</v>
      </c>
      <c r="C43" s="158"/>
      <c r="D43" s="193"/>
      <c r="E43" s="160" t="s">
        <v>332</v>
      </c>
      <c r="F43" s="161">
        <v>28980</v>
      </c>
      <c r="G43" s="162">
        <v>0</v>
      </c>
      <c r="H43" s="222"/>
      <c r="I43" s="223"/>
      <c r="J43" s="157" t="s">
        <v>331</v>
      </c>
      <c r="K43" s="158" t="s">
        <v>117</v>
      </c>
    </row>
    <row r="44" spans="1:11" s="16" customFormat="1" ht="242.25" x14ac:dyDescent="0.2">
      <c r="A44" s="156">
        <f t="shared" si="0"/>
        <v>167</v>
      </c>
      <c r="B44" s="157" t="s">
        <v>315</v>
      </c>
      <c r="C44" s="158"/>
      <c r="D44" s="193"/>
      <c r="E44" s="160" t="s">
        <v>314</v>
      </c>
      <c r="F44" s="161">
        <v>34353.14</v>
      </c>
      <c r="G44" s="162">
        <v>0</v>
      </c>
      <c r="H44" s="222"/>
      <c r="I44" s="223"/>
      <c r="J44" s="157" t="s">
        <v>318</v>
      </c>
      <c r="K44" s="158" t="s">
        <v>345</v>
      </c>
    </row>
    <row r="45" spans="1:11" s="16" customFormat="1" ht="140.25" x14ac:dyDescent="0.2">
      <c r="A45" s="37">
        <f>A44+1</f>
        <v>168</v>
      </c>
      <c r="B45" s="38" t="s">
        <v>89</v>
      </c>
      <c r="C45" s="39"/>
      <c r="D45" s="191"/>
      <c r="E45" s="40" t="s">
        <v>106</v>
      </c>
      <c r="F45" s="41">
        <v>3350</v>
      </c>
      <c r="G45" s="131">
        <v>0</v>
      </c>
      <c r="H45" s="222"/>
      <c r="I45" s="223"/>
      <c r="J45" s="114"/>
      <c r="K45" s="39" t="s">
        <v>116</v>
      </c>
    </row>
    <row r="46" spans="1:11" s="16" customFormat="1" ht="140.25" x14ac:dyDescent="0.2">
      <c r="A46" s="37">
        <f t="shared" si="0"/>
        <v>169</v>
      </c>
      <c r="B46" s="38" t="s">
        <v>90</v>
      </c>
      <c r="C46" s="39"/>
      <c r="D46" s="191"/>
      <c r="E46" s="40" t="s">
        <v>107</v>
      </c>
      <c r="F46" s="41">
        <v>2966</v>
      </c>
      <c r="G46" s="131">
        <v>0</v>
      </c>
      <c r="H46" s="222"/>
      <c r="I46" s="223"/>
      <c r="J46" s="114"/>
      <c r="K46" s="39" t="s">
        <v>116</v>
      </c>
    </row>
    <row r="47" spans="1:11" s="16" customFormat="1" ht="140.25" x14ac:dyDescent="0.2">
      <c r="A47" s="156">
        <f t="shared" si="0"/>
        <v>170</v>
      </c>
      <c r="B47" s="157" t="s">
        <v>326</v>
      </c>
      <c r="C47" s="158"/>
      <c r="D47" s="193"/>
      <c r="E47" s="160" t="s">
        <v>325</v>
      </c>
      <c r="F47" s="161">
        <v>8840</v>
      </c>
      <c r="G47" s="162">
        <v>0</v>
      </c>
      <c r="H47" s="222"/>
      <c r="I47" s="223"/>
      <c r="J47" s="157" t="s">
        <v>327</v>
      </c>
      <c r="K47" s="158" t="s">
        <v>117</v>
      </c>
    </row>
    <row r="48" spans="1:11" s="16" customFormat="1" ht="140.25" x14ac:dyDescent="0.2">
      <c r="A48" s="156">
        <f t="shared" si="0"/>
        <v>171</v>
      </c>
      <c r="B48" s="157" t="s">
        <v>364</v>
      </c>
      <c r="C48" s="158"/>
      <c r="D48" s="193"/>
      <c r="E48" s="160" t="s">
        <v>319</v>
      </c>
      <c r="F48" s="161">
        <v>5640</v>
      </c>
      <c r="G48" s="162">
        <v>0</v>
      </c>
      <c r="H48" s="222"/>
      <c r="I48" s="223"/>
      <c r="J48" s="157" t="s">
        <v>322</v>
      </c>
      <c r="K48" s="158" t="s">
        <v>118</v>
      </c>
    </row>
    <row r="49" spans="1:11" s="16" customFormat="1" ht="140.25" x14ac:dyDescent="0.2">
      <c r="A49" s="37">
        <f t="shared" si="0"/>
        <v>172</v>
      </c>
      <c r="B49" s="38" t="s">
        <v>91</v>
      </c>
      <c r="C49" s="39"/>
      <c r="D49" s="191"/>
      <c r="E49" s="40" t="s">
        <v>108</v>
      </c>
      <c r="F49" s="41">
        <v>8600</v>
      </c>
      <c r="G49" s="131">
        <v>0</v>
      </c>
      <c r="H49" s="222"/>
      <c r="I49" s="223"/>
      <c r="J49" s="114"/>
      <c r="K49" s="39" t="s">
        <v>116</v>
      </c>
    </row>
    <row r="50" spans="1:11" s="16" customFormat="1" ht="140.25" x14ac:dyDescent="0.2">
      <c r="A50" s="156">
        <f t="shared" si="0"/>
        <v>173</v>
      </c>
      <c r="B50" s="157" t="s">
        <v>355</v>
      </c>
      <c r="C50" s="158"/>
      <c r="D50" s="193"/>
      <c r="E50" s="160" t="s">
        <v>356</v>
      </c>
      <c r="F50" s="161">
        <v>24232</v>
      </c>
      <c r="G50" s="162">
        <v>0</v>
      </c>
      <c r="H50" s="222"/>
      <c r="I50" s="223"/>
      <c r="J50" s="157" t="s">
        <v>330</v>
      </c>
      <c r="K50" s="158" t="s">
        <v>117</v>
      </c>
    </row>
    <row r="51" spans="1:11" s="16" customFormat="1" ht="140.25" x14ac:dyDescent="0.2">
      <c r="A51" s="37">
        <f t="shared" si="0"/>
        <v>174</v>
      </c>
      <c r="B51" s="38" t="s">
        <v>92</v>
      </c>
      <c r="C51" s="39"/>
      <c r="D51" s="191"/>
      <c r="E51" s="40" t="s">
        <v>109</v>
      </c>
      <c r="F51" s="41">
        <v>11300</v>
      </c>
      <c r="G51" s="131">
        <v>0</v>
      </c>
      <c r="H51" s="222"/>
      <c r="I51" s="223"/>
      <c r="J51" s="114"/>
      <c r="K51" s="39" t="s">
        <v>116</v>
      </c>
    </row>
    <row r="52" spans="1:11" s="16" customFormat="1" ht="140.25" x14ac:dyDescent="0.2">
      <c r="A52" s="156">
        <f t="shared" si="0"/>
        <v>175</v>
      </c>
      <c r="B52" s="157" t="s">
        <v>317</v>
      </c>
      <c r="C52" s="158"/>
      <c r="D52" s="193"/>
      <c r="E52" s="160" t="s">
        <v>343</v>
      </c>
      <c r="F52" s="161">
        <v>135900</v>
      </c>
      <c r="G52" s="162">
        <v>0</v>
      </c>
      <c r="H52" s="222"/>
      <c r="I52" s="223"/>
      <c r="J52" s="157" t="s">
        <v>323</v>
      </c>
      <c r="K52" s="158" t="s">
        <v>310</v>
      </c>
    </row>
    <row r="53" spans="1:11" s="16" customFormat="1" ht="25.5" x14ac:dyDescent="0.2">
      <c r="A53" s="17">
        <v>177</v>
      </c>
      <c r="B53" s="182" t="s">
        <v>93</v>
      </c>
      <c r="C53" s="181"/>
      <c r="D53" s="190"/>
      <c r="E53" s="14" t="s">
        <v>110</v>
      </c>
      <c r="F53" s="12">
        <v>27710</v>
      </c>
      <c r="G53" s="105">
        <v>0</v>
      </c>
      <c r="H53" s="222"/>
      <c r="I53" s="223"/>
      <c r="J53" s="15"/>
      <c r="K53" s="181"/>
    </row>
    <row r="54" spans="1:11" s="16" customFormat="1" x14ac:dyDescent="0.2">
      <c r="A54" s="17">
        <v>179</v>
      </c>
      <c r="B54" s="182" t="s">
        <v>123</v>
      </c>
      <c r="C54" s="181"/>
      <c r="D54" s="190"/>
      <c r="E54" s="14" t="s">
        <v>111</v>
      </c>
      <c r="F54" s="12">
        <v>6850</v>
      </c>
      <c r="G54" s="105">
        <v>0</v>
      </c>
      <c r="H54" s="224"/>
      <c r="I54" s="225"/>
      <c r="J54" s="15"/>
      <c r="K54" s="181"/>
    </row>
    <row r="55" spans="1:11" s="16" customFormat="1" ht="38.25" x14ac:dyDescent="0.2">
      <c r="A55" s="17">
        <v>207</v>
      </c>
      <c r="B55" s="182" t="s">
        <v>203</v>
      </c>
      <c r="C55" s="139" t="s">
        <v>242</v>
      </c>
      <c r="D55" s="190"/>
      <c r="E55" s="14" t="s">
        <v>202</v>
      </c>
      <c r="F55" s="12">
        <v>50000</v>
      </c>
      <c r="G55" s="105">
        <v>50000</v>
      </c>
      <c r="H55" s="214" t="s">
        <v>204</v>
      </c>
      <c r="I55" s="217"/>
      <c r="J55" s="15"/>
      <c r="K55" s="181"/>
    </row>
    <row r="56" spans="1:11" s="127" customFormat="1" ht="38.25" x14ac:dyDescent="0.2">
      <c r="A56" s="128">
        <v>209</v>
      </c>
      <c r="B56" s="118" t="s">
        <v>220</v>
      </c>
      <c r="C56" s="13" t="s">
        <v>212</v>
      </c>
      <c r="D56" s="194"/>
      <c r="E56" s="117" t="s">
        <v>221</v>
      </c>
      <c r="F56" s="8">
        <v>32182.69</v>
      </c>
      <c r="G56" s="3">
        <v>0</v>
      </c>
      <c r="H56" s="218" t="s">
        <v>241</v>
      </c>
      <c r="I56" s="203"/>
      <c r="J56" s="122"/>
      <c r="K56" s="108"/>
    </row>
    <row r="57" spans="1:11" s="16" customFormat="1" ht="25.5" x14ac:dyDescent="0.2">
      <c r="A57" s="73">
        <v>210</v>
      </c>
      <c r="B57" s="125" t="s">
        <v>232</v>
      </c>
      <c r="C57" s="126"/>
      <c r="D57" s="190"/>
      <c r="E57" s="126" t="s">
        <v>233</v>
      </c>
      <c r="F57" s="36">
        <v>16588.650000000001</v>
      </c>
      <c r="G57" s="11">
        <v>0</v>
      </c>
      <c r="H57" s="214" t="s">
        <v>241</v>
      </c>
      <c r="I57" s="219"/>
      <c r="J57" s="15"/>
      <c r="K57" s="181"/>
    </row>
    <row r="58" spans="1:11" s="16" customFormat="1" x14ac:dyDescent="0.2">
      <c r="A58" s="73">
        <f>A57+1</f>
        <v>211</v>
      </c>
      <c r="B58" s="125" t="s">
        <v>234</v>
      </c>
      <c r="C58" s="126"/>
      <c r="D58" s="190"/>
      <c r="E58" s="126" t="s">
        <v>235</v>
      </c>
      <c r="F58" s="36">
        <v>16015</v>
      </c>
      <c r="G58" s="11">
        <v>0</v>
      </c>
      <c r="H58" s="214" t="s">
        <v>241</v>
      </c>
      <c r="I58" s="219"/>
      <c r="J58" s="15"/>
      <c r="K58" s="181"/>
    </row>
    <row r="59" spans="1:11" s="16" customFormat="1" ht="25.5" x14ac:dyDescent="0.2">
      <c r="A59" s="73">
        <f>A58+1</f>
        <v>212</v>
      </c>
      <c r="B59" s="125" t="s">
        <v>236</v>
      </c>
      <c r="C59" s="126"/>
      <c r="D59" s="190"/>
      <c r="E59" s="126" t="s">
        <v>237</v>
      </c>
      <c r="F59" s="132">
        <v>30000</v>
      </c>
      <c r="G59" s="11">
        <v>0</v>
      </c>
      <c r="H59" s="214" t="s">
        <v>241</v>
      </c>
      <c r="I59" s="219"/>
      <c r="J59" s="15"/>
      <c r="K59" s="181"/>
    </row>
    <row r="60" spans="1:11" s="16" customFormat="1" x14ac:dyDescent="0.2">
      <c r="A60" s="73">
        <v>221</v>
      </c>
      <c r="B60" s="125" t="s">
        <v>238</v>
      </c>
      <c r="C60" s="139"/>
      <c r="D60" s="190"/>
      <c r="E60" s="139" t="s">
        <v>239</v>
      </c>
      <c r="F60" s="36">
        <v>7200</v>
      </c>
      <c r="G60" s="36">
        <v>0</v>
      </c>
      <c r="H60" s="214" t="s">
        <v>241</v>
      </c>
      <c r="I60" s="219"/>
      <c r="J60" s="15"/>
      <c r="K60" s="181"/>
    </row>
    <row r="61" spans="1:11" s="16" customFormat="1" ht="63.75" x14ac:dyDescent="0.25">
      <c r="A61" s="147">
        <v>235</v>
      </c>
      <c r="B61" s="149" t="s">
        <v>247</v>
      </c>
      <c r="C61" s="150"/>
      <c r="D61" s="151"/>
      <c r="E61" s="152" t="s">
        <v>250</v>
      </c>
      <c r="F61" s="153">
        <v>18999</v>
      </c>
      <c r="G61" s="154">
        <v>0</v>
      </c>
      <c r="H61" s="220" t="s">
        <v>241</v>
      </c>
      <c r="I61" s="221"/>
      <c r="J61" s="148"/>
      <c r="K61" s="129" t="s">
        <v>290</v>
      </c>
    </row>
    <row r="62" spans="1:11" s="16" customFormat="1" x14ac:dyDescent="0.25">
      <c r="A62" s="17">
        <v>236</v>
      </c>
      <c r="B62" s="125" t="s">
        <v>248</v>
      </c>
      <c r="C62" s="120"/>
      <c r="D62" s="140"/>
      <c r="E62" s="126" t="s">
        <v>251</v>
      </c>
      <c r="F62" s="141">
        <v>19760</v>
      </c>
      <c r="G62" s="142">
        <v>0</v>
      </c>
      <c r="H62" s="214" t="s">
        <v>241</v>
      </c>
      <c r="I62" s="215"/>
      <c r="J62" s="15"/>
      <c r="K62" s="181"/>
    </row>
    <row r="63" spans="1:11" s="16" customFormat="1" x14ac:dyDescent="0.25">
      <c r="A63" s="17">
        <v>237</v>
      </c>
      <c r="B63" s="125" t="s">
        <v>249</v>
      </c>
      <c r="C63" s="120"/>
      <c r="D63" s="140"/>
      <c r="E63" s="126" t="s">
        <v>252</v>
      </c>
      <c r="F63" s="141">
        <v>13400</v>
      </c>
      <c r="G63" s="142">
        <v>0</v>
      </c>
      <c r="H63" s="214" t="s">
        <v>241</v>
      </c>
      <c r="I63" s="215"/>
      <c r="J63" s="15"/>
      <c r="K63" s="181"/>
    </row>
    <row r="64" spans="1:11" s="16" customFormat="1" x14ac:dyDescent="0.25">
      <c r="A64" s="17">
        <v>238</v>
      </c>
      <c r="B64" s="125" t="s">
        <v>248</v>
      </c>
      <c r="C64" s="120"/>
      <c r="D64" s="140"/>
      <c r="E64" s="126" t="s">
        <v>253</v>
      </c>
      <c r="F64" s="141">
        <v>17400</v>
      </c>
      <c r="G64" s="142">
        <v>0</v>
      </c>
      <c r="H64" s="214" t="s">
        <v>241</v>
      </c>
      <c r="I64" s="215"/>
      <c r="J64" s="15"/>
      <c r="K64" s="181"/>
    </row>
    <row r="65" spans="1:11" s="16" customFormat="1" x14ac:dyDescent="0.25">
      <c r="A65" s="17">
        <v>240</v>
      </c>
      <c r="B65" s="125" t="s">
        <v>248</v>
      </c>
      <c r="C65" s="120"/>
      <c r="D65" s="140"/>
      <c r="E65" s="126" t="s">
        <v>254</v>
      </c>
      <c r="F65" s="141">
        <v>17492.830000000002</v>
      </c>
      <c r="G65" s="142">
        <v>0</v>
      </c>
      <c r="H65" s="214" t="s">
        <v>241</v>
      </c>
      <c r="I65" s="215"/>
      <c r="J65" s="15"/>
      <c r="K65" s="181"/>
    </row>
    <row r="66" spans="1:11" s="16" customFormat="1" ht="38.25" x14ac:dyDescent="0.25">
      <c r="A66" s="17">
        <v>244</v>
      </c>
      <c r="B66" s="125" t="s">
        <v>255</v>
      </c>
      <c r="C66" s="120"/>
      <c r="D66" s="140"/>
      <c r="E66" s="126" t="s">
        <v>256</v>
      </c>
      <c r="F66" s="141">
        <v>10976</v>
      </c>
      <c r="G66" s="142">
        <v>0</v>
      </c>
      <c r="H66" s="214" t="s">
        <v>241</v>
      </c>
      <c r="I66" s="215"/>
      <c r="J66" s="15"/>
      <c r="K66" s="181"/>
    </row>
    <row r="67" spans="1:11" s="16" customFormat="1" x14ac:dyDescent="0.25">
      <c r="A67" s="17">
        <v>245</v>
      </c>
      <c r="B67" s="125" t="s">
        <v>257</v>
      </c>
      <c r="C67" s="120"/>
      <c r="D67" s="140"/>
      <c r="E67" s="126" t="s">
        <v>259</v>
      </c>
      <c r="F67" s="141">
        <v>3695</v>
      </c>
      <c r="G67" s="142">
        <v>0</v>
      </c>
      <c r="H67" s="214" t="s">
        <v>241</v>
      </c>
      <c r="I67" s="215"/>
      <c r="J67" s="15"/>
      <c r="K67" s="181"/>
    </row>
    <row r="68" spans="1:11" s="16" customFormat="1" ht="25.5" x14ac:dyDescent="0.25">
      <c r="A68" s="17">
        <v>247</v>
      </c>
      <c r="B68" s="125" t="s">
        <v>258</v>
      </c>
      <c r="C68" s="120"/>
      <c r="D68" s="140"/>
      <c r="E68" s="143" t="s">
        <v>260</v>
      </c>
      <c r="F68" s="141">
        <v>9940</v>
      </c>
      <c r="G68" s="142">
        <v>0</v>
      </c>
      <c r="H68" s="214" t="s">
        <v>241</v>
      </c>
      <c r="I68" s="215"/>
      <c r="J68" s="15"/>
      <c r="K68" s="181"/>
    </row>
    <row r="69" spans="1:11" s="16" customFormat="1" ht="38.25" x14ac:dyDescent="0.25">
      <c r="A69" s="17">
        <v>248</v>
      </c>
      <c r="B69" s="125" t="s">
        <v>261</v>
      </c>
      <c r="C69" s="120"/>
      <c r="D69" s="140"/>
      <c r="E69" s="144" t="s">
        <v>263</v>
      </c>
      <c r="F69" s="145">
        <v>5733.25</v>
      </c>
      <c r="G69" s="142">
        <v>0</v>
      </c>
      <c r="H69" s="214" t="s">
        <v>241</v>
      </c>
      <c r="I69" s="215"/>
      <c r="J69" s="15"/>
      <c r="K69" s="181"/>
    </row>
    <row r="70" spans="1:11" s="16" customFormat="1" ht="38.25" x14ac:dyDescent="0.25">
      <c r="A70" s="17">
        <v>249</v>
      </c>
      <c r="B70" s="125" t="s">
        <v>262</v>
      </c>
      <c r="C70" s="120"/>
      <c r="D70" s="140"/>
      <c r="E70" s="144" t="s">
        <v>264</v>
      </c>
      <c r="F70" s="145">
        <v>9956</v>
      </c>
      <c r="G70" s="146">
        <v>0</v>
      </c>
      <c r="H70" s="214" t="s">
        <v>241</v>
      </c>
      <c r="I70" s="215"/>
      <c r="J70" s="15"/>
      <c r="K70" s="181"/>
    </row>
    <row r="71" spans="1:11" s="16" customFormat="1" ht="25.5" x14ac:dyDescent="0.25">
      <c r="A71" s="17">
        <v>250</v>
      </c>
      <c r="B71" s="125" t="s">
        <v>265</v>
      </c>
      <c r="C71" s="141"/>
      <c r="D71" s="142"/>
      <c r="E71" s="126" t="s">
        <v>266</v>
      </c>
      <c r="F71" s="141">
        <v>3170</v>
      </c>
      <c r="G71" s="142">
        <v>0</v>
      </c>
      <c r="H71" s="214" t="s">
        <v>241</v>
      </c>
      <c r="I71" s="215"/>
      <c r="J71" s="15"/>
      <c r="K71" s="181"/>
    </row>
    <row r="72" spans="1:11" s="111" customFormat="1" ht="25.5" x14ac:dyDescent="0.25">
      <c r="A72" s="116">
        <v>255</v>
      </c>
      <c r="B72" s="99" t="s">
        <v>281</v>
      </c>
      <c r="C72" s="123" t="s">
        <v>309</v>
      </c>
      <c r="D72" s="124"/>
      <c r="E72" s="130"/>
      <c r="F72" s="102">
        <v>7091</v>
      </c>
      <c r="G72" s="102">
        <v>7091</v>
      </c>
      <c r="H72" s="202" t="s">
        <v>285</v>
      </c>
      <c r="I72" s="216"/>
      <c r="J72" s="98"/>
      <c r="K72" s="170"/>
    </row>
    <row r="73" spans="1:11" s="111" customFormat="1" ht="63.75" x14ac:dyDescent="0.25">
      <c r="A73" s="116">
        <v>260</v>
      </c>
      <c r="B73" s="137" t="s">
        <v>282</v>
      </c>
      <c r="C73" s="123"/>
      <c r="D73" s="124"/>
      <c r="E73" s="130"/>
      <c r="F73" s="138">
        <v>854</v>
      </c>
      <c r="G73" s="138">
        <v>854</v>
      </c>
      <c r="H73" s="202" t="s">
        <v>285</v>
      </c>
      <c r="I73" s="203"/>
      <c r="J73" s="98"/>
      <c r="K73" s="170"/>
    </row>
    <row r="74" spans="1:11" s="111" customFormat="1" ht="25.5" x14ac:dyDescent="0.25">
      <c r="A74" s="116">
        <v>263</v>
      </c>
      <c r="B74" s="137" t="s">
        <v>283</v>
      </c>
      <c r="C74" s="123"/>
      <c r="D74" s="124"/>
      <c r="E74" s="130"/>
      <c r="F74" s="138">
        <v>24705</v>
      </c>
      <c r="G74" s="138">
        <v>24705</v>
      </c>
      <c r="H74" s="202" t="s">
        <v>285</v>
      </c>
      <c r="I74" s="203"/>
      <c r="J74" s="98"/>
      <c r="K74" s="170"/>
    </row>
    <row r="75" spans="1:11" s="111" customFormat="1" ht="38.25" x14ac:dyDescent="0.25">
      <c r="A75" s="116">
        <v>264</v>
      </c>
      <c r="B75" s="137" t="s">
        <v>284</v>
      </c>
      <c r="C75" s="123"/>
      <c r="D75" s="124"/>
      <c r="E75" s="130"/>
      <c r="F75" s="138">
        <v>4198</v>
      </c>
      <c r="G75" s="138">
        <v>4198</v>
      </c>
      <c r="H75" s="202" t="s">
        <v>285</v>
      </c>
      <c r="I75" s="203"/>
      <c r="J75" s="98"/>
      <c r="K75" s="170"/>
    </row>
    <row r="76" spans="1:11" s="111" customFormat="1" ht="318" customHeight="1" x14ac:dyDescent="0.25">
      <c r="A76" s="183">
        <v>266</v>
      </c>
      <c r="B76" s="157" t="s">
        <v>357</v>
      </c>
      <c r="C76" s="184"/>
      <c r="D76" s="185"/>
      <c r="E76" s="186" t="s">
        <v>320</v>
      </c>
      <c r="F76" s="187">
        <v>26350</v>
      </c>
      <c r="G76" s="187">
        <v>26350</v>
      </c>
      <c r="H76" s="204" t="s">
        <v>285</v>
      </c>
      <c r="I76" s="205"/>
      <c r="J76" s="189"/>
      <c r="K76" s="158" t="s">
        <v>346</v>
      </c>
    </row>
    <row r="77" spans="1:11" s="111" customFormat="1" ht="318.75" x14ac:dyDescent="0.25">
      <c r="A77" s="97">
        <v>273</v>
      </c>
      <c r="B77" s="115" t="s">
        <v>324</v>
      </c>
      <c r="C77" s="123"/>
      <c r="D77" s="124"/>
      <c r="E77" s="130" t="s">
        <v>321</v>
      </c>
      <c r="F77" s="163">
        <v>29400</v>
      </c>
      <c r="G77" s="164">
        <v>29400</v>
      </c>
      <c r="H77" s="202" t="s">
        <v>316</v>
      </c>
      <c r="I77" s="203"/>
      <c r="J77" s="98"/>
      <c r="K77" s="170" t="s">
        <v>353</v>
      </c>
    </row>
    <row r="78" spans="1:11" s="111" customFormat="1" x14ac:dyDescent="0.25">
      <c r="A78" s="97"/>
      <c r="B78" s="115"/>
      <c r="C78" s="123"/>
      <c r="D78" s="124"/>
      <c r="E78" s="130"/>
      <c r="F78" s="163"/>
      <c r="G78" s="164"/>
      <c r="H78" s="179"/>
      <c r="I78" s="195"/>
      <c r="J78" s="98"/>
      <c r="K78" s="170"/>
    </row>
    <row r="79" spans="1:11" s="49" customFormat="1" x14ac:dyDescent="0.25">
      <c r="A79" s="45"/>
      <c r="B79" s="46" t="s">
        <v>66</v>
      </c>
      <c r="C79" s="46"/>
      <c r="D79" s="47"/>
      <c r="E79" s="48"/>
      <c r="F79" s="48">
        <f>SUM(F28:F78)</f>
        <v>1067035.8699999999</v>
      </c>
      <c r="G79" s="48">
        <f>SUM(G28:G78)</f>
        <v>142598</v>
      </c>
      <c r="H79" s="206"/>
      <c r="I79" s="207"/>
      <c r="J79" s="46"/>
      <c r="K79" s="46"/>
    </row>
    <row r="80" spans="1:11" s="49" customFormat="1" x14ac:dyDescent="0.25">
      <c r="A80" s="133"/>
      <c r="B80" s="134"/>
      <c r="C80" s="134"/>
      <c r="D80" s="135"/>
      <c r="E80" s="136"/>
      <c r="F80" s="136"/>
      <c r="G80" s="136"/>
      <c r="H80" s="133"/>
      <c r="I80" s="133"/>
      <c r="J80" s="134"/>
      <c r="K80" s="134"/>
    </row>
    <row r="81" spans="1:11" s="49" customFormat="1" x14ac:dyDescent="0.25">
      <c r="A81" s="133"/>
      <c r="B81" s="134"/>
      <c r="C81" s="134"/>
      <c r="D81" s="135"/>
      <c r="E81" s="136"/>
      <c r="F81" s="136"/>
      <c r="G81" s="136"/>
      <c r="H81" s="133"/>
      <c r="I81" s="133"/>
      <c r="J81" s="134"/>
      <c r="K81" s="134"/>
    </row>
    <row r="82" spans="1:11" s="49" customFormat="1" x14ac:dyDescent="0.25">
      <c r="A82" s="133"/>
      <c r="B82" s="134"/>
      <c r="C82" s="134"/>
      <c r="D82" s="135"/>
      <c r="E82" s="136"/>
      <c r="F82" s="136"/>
      <c r="G82" s="136"/>
      <c r="H82" s="133"/>
      <c r="I82" s="133"/>
      <c r="J82" s="134"/>
      <c r="K82" s="134"/>
    </row>
    <row r="83" spans="1:11" s="49" customFormat="1" x14ac:dyDescent="0.25">
      <c r="A83" s="133"/>
      <c r="B83" s="134"/>
      <c r="C83" s="134"/>
      <c r="D83" s="135"/>
      <c r="E83" s="136"/>
      <c r="F83" s="136"/>
      <c r="G83" s="136"/>
      <c r="H83" s="133"/>
      <c r="I83" s="133"/>
      <c r="J83" s="134"/>
      <c r="K83" s="134"/>
    </row>
    <row r="84" spans="1:11" s="49" customFormat="1" x14ac:dyDescent="0.25">
      <c r="A84" s="133"/>
      <c r="B84" s="134"/>
      <c r="C84" s="134"/>
      <c r="D84" s="135"/>
      <c r="E84" s="136"/>
      <c r="F84" s="136"/>
      <c r="G84" s="136"/>
      <c r="H84" s="133"/>
      <c r="I84" s="133"/>
      <c r="J84" s="134"/>
      <c r="K84" s="134"/>
    </row>
    <row r="85" spans="1:11" s="49" customFormat="1" x14ac:dyDescent="0.25">
      <c r="A85" s="133"/>
      <c r="B85" s="134"/>
      <c r="C85" s="134"/>
      <c r="D85" s="135"/>
      <c r="E85" s="136"/>
      <c r="F85" s="136"/>
      <c r="G85" s="136"/>
      <c r="H85" s="133"/>
      <c r="I85" s="133"/>
      <c r="J85" s="134"/>
      <c r="K85" s="134"/>
    </row>
    <row r="86" spans="1:11" s="49" customFormat="1" x14ac:dyDescent="0.25">
      <c r="A86" s="133"/>
      <c r="B86" s="134"/>
      <c r="C86" s="134"/>
      <c r="D86" s="135"/>
      <c r="E86" s="136"/>
      <c r="F86" s="136"/>
      <c r="G86" s="136"/>
      <c r="H86" s="133"/>
      <c r="I86" s="133"/>
      <c r="J86" s="134"/>
      <c r="K86" s="134"/>
    </row>
    <row r="87" spans="1:11" s="49" customFormat="1" x14ac:dyDescent="0.25">
      <c r="A87" s="133"/>
      <c r="B87" s="134"/>
      <c r="C87" s="134"/>
      <c r="D87" s="135"/>
      <c r="E87" s="136"/>
      <c r="F87" s="136"/>
      <c r="G87" s="136"/>
      <c r="H87" s="133"/>
      <c r="I87" s="133"/>
      <c r="J87" s="134"/>
      <c r="K87" s="134"/>
    </row>
    <row r="88" spans="1:11" s="49" customFormat="1" x14ac:dyDescent="0.25">
      <c r="A88" s="133"/>
      <c r="B88" s="134"/>
      <c r="C88" s="134"/>
      <c r="D88" s="135"/>
      <c r="E88" s="136"/>
      <c r="F88" s="136"/>
      <c r="G88" s="136"/>
      <c r="H88" s="133"/>
      <c r="I88" s="133"/>
      <c r="J88" s="134"/>
      <c r="K88" s="134"/>
    </row>
    <row r="89" spans="1:11" s="49" customFormat="1" x14ac:dyDescent="0.25">
      <c r="A89" s="133"/>
      <c r="B89" s="134"/>
      <c r="C89" s="134"/>
      <c r="D89" s="135"/>
      <c r="E89" s="136"/>
      <c r="F89" s="136"/>
      <c r="G89" s="136"/>
      <c r="H89" s="133"/>
      <c r="I89" s="133"/>
      <c r="J89" s="134"/>
      <c r="K89" s="134"/>
    </row>
    <row r="90" spans="1:11" s="49" customFormat="1" x14ac:dyDescent="0.25">
      <c r="A90" s="133"/>
      <c r="B90" s="134"/>
      <c r="C90" s="134"/>
      <c r="D90" s="135"/>
      <c r="E90" s="136"/>
      <c r="F90" s="136"/>
      <c r="G90" s="136"/>
      <c r="H90" s="133"/>
      <c r="I90" s="133"/>
      <c r="J90" s="134"/>
      <c r="K90" s="134"/>
    </row>
    <row r="91" spans="1:11" s="49" customFormat="1" x14ac:dyDescent="0.25">
      <c r="A91" s="133"/>
      <c r="B91" s="134"/>
      <c r="C91" s="134"/>
      <c r="D91" s="135"/>
      <c r="E91" s="136"/>
      <c r="F91" s="136"/>
      <c r="G91" s="136"/>
      <c r="H91" s="133"/>
      <c r="I91" s="133"/>
      <c r="J91" s="134"/>
      <c r="K91" s="134"/>
    </row>
    <row r="92" spans="1:11" s="49" customFormat="1" x14ac:dyDescent="0.25">
      <c r="A92" s="133"/>
      <c r="B92" s="134"/>
      <c r="C92" s="134"/>
      <c r="D92" s="135"/>
      <c r="E92" s="136"/>
      <c r="F92" s="136"/>
      <c r="G92" s="136"/>
      <c r="H92" s="133"/>
      <c r="I92" s="133"/>
      <c r="J92" s="134"/>
      <c r="K92" s="134"/>
    </row>
    <row r="93" spans="1:11" s="49" customFormat="1" x14ac:dyDescent="0.25">
      <c r="A93" s="133"/>
      <c r="B93" s="134"/>
      <c r="C93" s="134"/>
      <c r="D93" s="135"/>
      <c r="E93" s="136"/>
      <c r="F93" s="136"/>
      <c r="G93" s="136"/>
      <c r="H93" s="133"/>
      <c r="I93" s="133"/>
      <c r="J93" s="134"/>
      <c r="K93" s="134"/>
    </row>
    <row r="94" spans="1:11" s="49" customFormat="1" x14ac:dyDescent="0.25">
      <c r="A94" s="133"/>
      <c r="B94" s="134"/>
      <c r="C94" s="134"/>
      <c r="D94" s="135"/>
      <c r="E94" s="136"/>
      <c r="F94" s="136"/>
      <c r="G94" s="136"/>
      <c r="H94" s="133"/>
      <c r="I94" s="133"/>
      <c r="J94" s="134"/>
      <c r="K94" s="134"/>
    </row>
    <row r="95" spans="1:11" s="49" customFormat="1" x14ac:dyDescent="0.25">
      <c r="A95" s="133"/>
      <c r="B95" s="134"/>
      <c r="C95" s="134"/>
      <c r="D95" s="135"/>
      <c r="E95" s="136"/>
      <c r="F95" s="136"/>
      <c r="G95" s="136"/>
      <c r="H95" s="133"/>
      <c r="I95" s="133"/>
      <c r="J95" s="134"/>
      <c r="K95" s="134"/>
    </row>
    <row r="96" spans="1:11" s="49" customFormat="1" x14ac:dyDescent="0.25">
      <c r="A96" s="133"/>
      <c r="B96" s="134"/>
      <c r="C96" s="134"/>
      <c r="D96" s="135"/>
      <c r="E96" s="136"/>
      <c r="F96" s="136"/>
      <c r="G96" s="136"/>
      <c r="H96" s="133"/>
      <c r="I96" s="133"/>
      <c r="J96" s="134"/>
      <c r="K96" s="134"/>
    </row>
    <row r="97" spans="1:11" s="49" customFormat="1" x14ac:dyDescent="0.25">
      <c r="A97" s="133"/>
      <c r="B97" s="134"/>
      <c r="C97" s="134"/>
      <c r="D97" s="135"/>
      <c r="E97" s="136"/>
      <c r="F97" s="136"/>
      <c r="G97" s="136"/>
      <c r="H97" s="133"/>
      <c r="I97" s="133"/>
      <c r="J97" s="134"/>
      <c r="K97" s="134"/>
    </row>
    <row r="98" spans="1:11" ht="18.75" x14ac:dyDescent="0.25">
      <c r="A98" s="208" t="s">
        <v>4</v>
      </c>
      <c r="B98" s="209"/>
      <c r="C98" s="209"/>
      <c r="D98" s="209"/>
      <c r="E98" s="209"/>
      <c r="F98" s="209"/>
      <c r="G98" s="209"/>
      <c r="H98" s="209"/>
      <c r="I98" s="209"/>
      <c r="J98" s="209"/>
      <c r="K98" s="209"/>
    </row>
    <row r="99" spans="1:11" ht="18.75" x14ac:dyDescent="0.25">
      <c r="A99" s="210" t="s">
        <v>5</v>
      </c>
      <c r="B99" s="209"/>
      <c r="C99" s="209"/>
      <c r="D99" s="209"/>
      <c r="E99" s="209"/>
      <c r="F99" s="209"/>
      <c r="G99" s="209"/>
      <c r="H99" s="209"/>
      <c r="I99" s="209"/>
      <c r="J99" s="209"/>
      <c r="K99" s="209"/>
    </row>
    <row r="100" spans="1:11" ht="18.75" x14ac:dyDescent="0.25">
      <c r="A100" s="210" t="s">
        <v>344</v>
      </c>
      <c r="B100" s="209"/>
      <c r="C100" s="209"/>
      <c r="D100" s="209"/>
      <c r="E100" s="209"/>
      <c r="F100" s="209"/>
      <c r="G100" s="209"/>
      <c r="H100" s="209"/>
      <c r="I100" s="209"/>
      <c r="J100" s="209"/>
      <c r="K100" s="209"/>
    </row>
    <row r="102" spans="1:11" ht="102" x14ac:dyDescent="0.25">
      <c r="A102" s="28" t="s">
        <v>67</v>
      </c>
      <c r="B102" s="28" t="s">
        <v>17</v>
      </c>
      <c r="C102" s="28" t="s">
        <v>18</v>
      </c>
      <c r="D102" s="28" t="s">
        <v>34</v>
      </c>
      <c r="E102" s="29" t="s">
        <v>20</v>
      </c>
      <c r="F102" s="28" t="s">
        <v>42</v>
      </c>
      <c r="G102" s="28" t="s">
        <v>26</v>
      </c>
      <c r="H102" s="28" t="s">
        <v>27</v>
      </c>
      <c r="I102" s="28" t="s">
        <v>21</v>
      </c>
      <c r="J102" s="28" t="s">
        <v>286</v>
      </c>
      <c r="K102" s="28" t="s">
        <v>287</v>
      </c>
    </row>
    <row r="103" spans="1:11" x14ac:dyDescent="0.25">
      <c r="A103" s="28">
        <v>1</v>
      </c>
      <c r="B103" s="28">
        <v>2</v>
      </c>
      <c r="C103" s="28">
        <v>3</v>
      </c>
      <c r="D103" s="28">
        <v>4</v>
      </c>
      <c r="E103" s="14">
        <v>5</v>
      </c>
      <c r="F103" s="28">
        <v>6</v>
      </c>
      <c r="G103" s="28">
        <v>7</v>
      </c>
      <c r="H103" s="28">
        <v>8</v>
      </c>
      <c r="I103" s="28">
        <v>9</v>
      </c>
      <c r="J103" s="50">
        <v>10</v>
      </c>
      <c r="K103" s="28">
        <v>11</v>
      </c>
    </row>
    <row r="104" spans="1:11" ht="25.5" x14ac:dyDescent="0.25">
      <c r="A104" s="54">
        <v>10</v>
      </c>
      <c r="B104" s="57" t="s">
        <v>6</v>
      </c>
      <c r="C104" s="171" t="s">
        <v>7</v>
      </c>
      <c r="D104" s="171" t="s">
        <v>169</v>
      </c>
      <c r="E104" s="51">
        <v>11319810.699999999</v>
      </c>
      <c r="F104" s="52">
        <v>7572154.3200000003</v>
      </c>
      <c r="G104" s="53">
        <v>1854.1</v>
      </c>
      <c r="H104" s="54" t="s">
        <v>28</v>
      </c>
      <c r="I104" s="55"/>
      <c r="J104" s="54"/>
      <c r="K104" s="56" t="s">
        <v>38</v>
      </c>
    </row>
    <row r="105" spans="1:11" s="2" customFormat="1" ht="25.5" x14ac:dyDescent="0.25">
      <c r="A105" s="4">
        <v>215</v>
      </c>
      <c r="B105" s="13" t="s">
        <v>22</v>
      </c>
      <c r="C105" s="1" t="s">
        <v>9</v>
      </c>
      <c r="D105" s="199">
        <v>1906</v>
      </c>
      <c r="E105" s="3">
        <v>658694.40000000002</v>
      </c>
      <c r="F105" s="3">
        <v>0</v>
      </c>
      <c r="G105" s="107">
        <v>280</v>
      </c>
      <c r="H105" s="5" t="s">
        <v>35</v>
      </c>
      <c r="I105" s="178"/>
      <c r="J105" s="13"/>
      <c r="K105" s="1" t="s">
        <v>334</v>
      </c>
    </row>
    <row r="106" spans="1:11" s="2" customFormat="1" ht="89.25" x14ac:dyDescent="0.25">
      <c r="A106" s="17">
        <v>222</v>
      </c>
      <c r="B106" s="182" t="s">
        <v>47</v>
      </c>
      <c r="C106" s="182" t="s">
        <v>60</v>
      </c>
      <c r="D106" s="182" t="s">
        <v>55</v>
      </c>
      <c r="E106" s="11">
        <v>265909.7</v>
      </c>
      <c r="F106" s="11">
        <v>34218.550000000003</v>
      </c>
      <c r="G106" s="109">
        <v>98</v>
      </c>
      <c r="H106" s="59" t="s">
        <v>29</v>
      </c>
      <c r="I106" s="13"/>
      <c r="J106" s="13" t="s">
        <v>54</v>
      </c>
      <c r="K106" s="182" t="s">
        <v>335</v>
      </c>
    </row>
    <row r="107" spans="1:11" ht="89.25" x14ac:dyDescent="0.25">
      <c r="A107" s="17">
        <v>223</v>
      </c>
      <c r="B107" s="182" t="s">
        <v>47</v>
      </c>
      <c r="C107" s="182" t="s">
        <v>61</v>
      </c>
      <c r="D107" s="182" t="s">
        <v>56</v>
      </c>
      <c r="E107" s="11">
        <v>1042600.75</v>
      </c>
      <c r="F107" s="11">
        <v>486596.8</v>
      </c>
      <c r="G107" s="109">
        <v>150</v>
      </c>
      <c r="H107" s="59" t="s">
        <v>31</v>
      </c>
      <c r="I107" s="182"/>
      <c r="J107" s="182"/>
      <c r="K107" s="182" t="s">
        <v>65</v>
      </c>
    </row>
    <row r="108" spans="1:11" ht="89.25" x14ac:dyDescent="0.25">
      <c r="A108" s="54">
        <v>224</v>
      </c>
      <c r="B108" s="171" t="s">
        <v>57</v>
      </c>
      <c r="C108" s="171" t="s">
        <v>59</v>
      </c>
      <c r="D108" s="171" t="s">
        <v>58</v>
      </c>
      <c r="E108" s="51">
        <v>706877.9</v>
      </c>
      <c r="F108" s="51">
        <v>161523.65</v>
      </c>
      <c r="G108" s="63">
        <v>112</v>
      </c>
      <c r="H108" s="64" t="s">
        <v>29</v>
      </c>
      <c r="I108" s="171"/>
      <c r="J108" s="171" t="s">
        <v>54</v>
      </c>
      <c r="K108" s="171" t="s">
        <v>65</v>
      </c>
    </row>
    <row r="109" spans="1:11" ht="140.25" x14ac:dyDescent="0.25">
      <c r="A109" s="17">
        <v>232</v>
      </c>
      <c r="B109" s="182" t="s">
        <v>170</v>
      </c>
      <c r="C109" s="182" t="s">
        <v>289</v>
      </c>
      <c r="D109" s="43">
        <v>1990</v>
      </c>
      <c r="E109" s="11">
        <v>11323253</v>
      </c>
      <c r="F109" s="36">
        <v>4084555.31</v>
      </c>
      <c r="G109" s="17">
        <v>968</v>
      </c>
      <c r="H109" s="17" t="s">
        <v>31</v>
      </c>
      <c r="I109" s="112"/>
      <c r="J109" s="182" t="s">
        <v>171</v>
      </c>
      <c r="K109" s="44" t="s">
        <v>172</v>
      </c>
    </row>
    <row r="110" spans="1:11" s="2" customFormat="1" ht="63.75" x14ac:dyDescent="0.25">
      <c r="A110" s="17">
        <v>707</v>
      </c>
      <c r="B110" s="182" t="s">
        <v>141</v>
      </c>
      <c r="C110" s="182" t="s">
        <v>205</v>
      </c>
      <c r="D110" s="182" t="s">
        <v>75</v>
      </c>
      <c r="E110" s="165">
        <v>2995642</v>
      </c>
      <c r="F110" s="182">
        <v>1817801.68</v>
      </c>
      <c r="G110" s="58">
        <v>1310</v>
      </c>
      <c r="H110" s="59" t="s">
        <v>30</v>
      </c>
      <c r="I110" s="177"/>
      <c r="J110" s="166" t="s">
        <v>167</v>
      </c>
      <c r="K110" s="182" t="s">
        <v>334</v>
      </c>
    </row>
    <row r="111" spans="1:11" s="2" customFormat="1" ht="89.25" x14ac:dyDescent="0.25">
      <c r="A111" s="17">
        <v>730</v>
      </c>
      <c r="B111" s="182" t="s">
        <v>8</v>
      </c>
      <c r="C111" s="182" t="s">
        <v>214</v>
      </c>
      <c r="D111" s="182" t="s">
        <v>301</v>
      </c>
      <c r="E111" s="132">
        <v>7924666.1500000004</v>
      </c>
      <c r="F111" s="167">
        <v>2415372.46</v>
      </c>
      <c r="G111" s="17">
        <v>1797.5</v>
      </c>
      <c r="H111" s="17" t="s">
        <v>30</v>
      </c>
      <c r="I111" s="182"/>
      <c r="J111" s="43" t="s">
        <v>217</v>
      </c>
      <c r="K111" s="182" t="s">
        <v>334</v>
      </c>
    </row>
    <row r="112" spans="1:11" s="2" customFormat="1" ht="89.25" x14ac:dyDescent="0.25">
      <c r="A112" s="17">
        <v>731</v>
      </c>
      <c r="B112" s="182" t="s">
        <v>215</v>
      </c>
      <c r="C112" s="182" t="s">
        <v>216</v>
      </c>
      <c r="D112" s="43" t="s">
        <v>302</v>
      </c>
      <c r="E112" s="168">
        <v>9525628.5500000007</v>
      </c>
      <c r="F112" s="169">
        <v>6447971.4000000004</v>
      </c>
      <c r="G112" s="17">
        <v>722.2</v>
      </c>
      <c r="H112" s="17" t="s">
        <v>30</v>
      </c>
      <c r="I112" s="182"/>
      <c r="J112" s="43" t="s">
        <v>218</v>
      </c>
      <c r="K112" s="182" t="s">
        <v>336</v>
      </c>
    </row>
    <row r="113" spans="1:11" x14ac:dyDescent="0.25">
      <c r="A113" s="65">
        <v>732</v>
      </c>
      <c r="B113" s="66" t="s">
        <v>8</v>
      </c>
      <c r="C113" s="181" t="s">
        <v>10</v>
      </c>
      <c r="D113" s="66" t="s">
        <v>11</v>
      </c>
      <c r="E113" s="9">
        <v>3448171.05</v>
      </c>
      <c r="F113" s="67">
        <v>1226606.1200000001</v>
      </c>
      <c r="G113" s="68">
        <v>700</v>
      </c>
      <c r="H113" s="65" t="s">
        <v>29</v>
      </c>
      <c r="I113" s="69"/>
      <c r="J113" s="201" t="s">
        <v>12</v>
      </c>
      <c r="K113" s="70" t="s">
        <v>334</v>
      </c>
    </row>
    <row r="114" spans="1:11" ht="25.5" x14ac:dyDescent="0.25">
      <c r="A114" s="17">
        <v>733</v>
      </c>
      <c r="B114" s="182" t="s">
        <v>13</v>
      </c>
      <c r="C114" s="182" t="s">
        <v>10</v>
      </c>
      <c r="D114" s="43" t="s">
        <v>14</v>
      </c>
      <c r="E114" s="11">
        <v>249637.8</v>
      </c>
      <c r="F114" s="71">
        <v>20287.919999999998</v>
      </c>
      <c r="G114" s="58">
        <v>120</v>
      </c>
      <c r="H114" s="17" t="s">
        <v>29</v>
      </c>
      <c r="I114" s="59"/>
      <c r="J114" s="211"/>
      <c r="K114" s="72" t="s">
        <v>334</v>
      </c>
    </row>
    <row r="115" spans="1:11" s="6" customFormat="1" ht="51" x14ac:dyDescent="0.25">
      <c r="A115" s="73">
        <v>734</v>
      </c>
      <c r="B115" s="182" t="s">
        <v>8</v>
      </c>
      <c r="C115" s="182" t="s">
        <v>96</v>
      </c>
      <c r="D115" s="43" t="s">
        <v>303</v>
      </c>
      <c r="E115" s="36">
        <v>108199</v>
      </c>
      <c r="F115" s="36">
        <v>3193.63</v>
      </c>
      <c r="G115" s="58">
        <v>740.8</v>
      </c>
      <c r="H115" s="17" t="s">
        <v>29</v>
      </c>
      <c r="I115" s="15"/>
      <c r="J115" s="182" t="s">
        <v>95</v>
      </c>
      <c r="K115" s="99" t="s">
        <v>267</v>
      </c>
    </row>
    <row r="116" spans="1:11" s="2" customFormat="1" ht="89.25" x14ac:dyDescent="0.25">
      <c r="A116" s="17">
        <v>735</v>
      </c>
      <c r="B116" s="182" t="s">
        <v>211</v>
      </c>
      <c r="C116" s="182" t="s">
        <v>212</v>
      </c>
      <c r="D116" s="182" t="s">
        <v>304</v>
      </c>
      <c r="E116" s="11">
        <v>1314038</v>
      </c>
      <c r="F116" s="11">
        <v>0</v>
      </c>
      <c r="G116" s="17">
        <v>318.7</v>
      </c>
      <c r="H116" s="17" t="s">
        <v>29</v>
      </c>
      <c r="I116" s="182"/>
      <c r="J116" s="83" t="s">
        <v>213</v>
      </c>
      <c r="K116" s="182" t="s">
        <v>267</v>
      </c>
    </row>
    <row r="117" spans="1:11" s="74" customFormat="1" ht="51" x14ac:dyDescent="0.25">
      <c r="A117" s="17">
        <v>744</v>
      </c>
      <c r="B117" s="43" t="s">
        <v>141</v>
      </c>
      <c r="C117" s="182" t="s">
        <v>33</v>
      </c>
      <c r="D117" s="43">
        <v>1989</v>
      </c>
      <c r="E117" s="11">
        <v>11757957.199999999</v>
      </c>
      <c r="F117" s="11">
        <v>6434595.8300000001</v>
      </c>
      <c r="G117" s="58">
        <v>1890</v>
      </c>
      <c r="H117" s="17" t="s">
        <v>30</v>
      </c>
      <c r="I117" s="17"/>
      <c r="J117" s="72" t="s">
        <v>288</v>
      </c>
      <c r="K117" s="182" t="s">
        <v>337</v>
      </c>
    </row>
    <row r="118" spans="1:11" s="74" customFormat="1" ht="89.25" x14ac:dyDescent="0.25">
      <c r="A118" s="54">
        <v>754</v>
      </c>
      <c r="B118" s="171" t="s">
        <v>62</v>
      </c>
      <c r="C118" s="171" t="s">
        <v>63</v>
      </c>
      <c r="D118" s="57">
        <v>1977</v>
      </c>
      <c r="E118" s="51">
        <v>133725</v>
      </c>
      <c r="F118" s="51">
        <v>24390</v>
      </c>
      <c r="G118" s="53">
        <v>98</v>
      </c>
      <c r="H118" s="54" t="s">
        <v>29</v>
      </c>
      <c r="I118" s="54"/>
      <c r="J118" s="75" t="s">
        <v>64</v>
      </c>
      <c r="K118" s="76" t="s">
        <v>65</v>
      </c>
    </row>
    <row r="119" spans="1:11" ht="38.25" x14ac:dyDescent="0.25">
      <c r="A119" s="28">
        <v>785</v>
      </c>
      <c r="B119" s="10" t="s">
        <v>36</v>
      </c>
      <c r="C119" s="10" t="s">
        <v>37</v>
      </c>
      <c r="D119" s="77" t="s">
        <v>305</v>
      </c>
      <c r="E119" s="61">
        <v>23166.65</v>
      </c>
      <c r="F119" s="61">
        <v>0</v>
      </c>
      <c r="G119" s="62">
        <v>34.6</v>
      </c>
      <c r="H119" s="28" t="s">
        <v>31</v>
      </c>
      <c r="I119" s="28"/>
      <c r="J119" s="212" t="s">
        <v>51</v>
      </c>
      <c r="K119" s="78" t="s">
        <v>334</v>
      </c>
    </row>
    <row r="120" spans="1:11" ht="51" x14ac:dyDescent="0.25">
      <c r="A120" s="17">
        <v>786</v>
      </c>
      <c r="B120" s="72" t="s">
        <v>48</v>
      </c>
      <c r="C120" s="182" t="s">
        <v>49</v>
      </c>
      <c r="D120" s="43" t="s">
        <v>306</v>
      </c>
      <c r="E120" s="11">
        <v>3715097.9</v>
      </c>
      <c r="F120" s="71">
        <v>2161528.64</v>
      </c>
      <c r="G120" s="62">
        <v>175.7</v>
      </c>
      <c r="H120" s="28" t="s">
        <v>50</v>
      </c>
      <c r="I120" s="28"/>
      <c r="J120" s="213"/>
      <c r="K120" s="182" t="s">
        <v>267</v>
      </c>
    </row>
    <row r="121" spans="1:11" ht="38.25" x14ac:dyDescent="0.25">
      <c r="A121" s="17">
        <f>A120+1</f>
        <v>787</v>
      </c>
      <c r="B121" s="72" t="s">
        <v>32</v>
      </c>
      <c r="C121" s="182" t="s">
        <v>49</v>
      </c>
      <c r="D121" s="43" t="s">
        <v>307</v>
      </c>
      <c r="E121" s="11">
        <v>304308.59999999998</v>
      </c>
      <c r="F121" s="71">
        <v>166064.22</v>
      </c>
      <c r="G121" s="79">
        <v>16.8</v>
      </c>
      <c r="H121" s="50" t="s">
        <v>31</v>
      </c>
      <c r="I121" s="50"/>
      <c r="J121" s="213"/>
      <c r="K121" s="78" t="s">
        <v>334</v>
      </c>
    </row>
    <row r="122" spans="1:11" ht="38.25" x14ac:dyDescent="0.25">
      <c r="A122" s="17">
        <v>790</v>
      </c>
      <c r="B122" s="182" t="s">
        <v>141</v>
      </c>
      <c r="C122" s="182" t="s">
        <v>180</v>
      </c>
      <c r="D122" s="43" t="s">
        <v>308</v>
      </c>
      <c r="E122" s="11">
        <v>1257000</v>
      </c>
      <c r="F122" s="11">
        <v>1060447.94</v>
      </c>
      <c r="G122" s="17">
        <v>32</v>
      </c>
      <c r="H122" s="17" t="s">
        <v>31</v>
      </c>
      <c r="I122" s="50"/>
      <c r="J122" s="10" t="s">
        <v>181</v>
      </c>
      <c r="K122" s="78" t="s">
        <v>334</v>
      </c>
    </row>
    <row r="123" spans="1:11" ht="102" x14ac:dyDescent="0.25">
      <c r="A123" s="28" t="s">
        <v>74</v>
      </c>
      <c r="B123" s="10" t="s">
        <v>52</v>
      </c>
      <c r="C123" s="10" t="s">
        <v>15</v>
      </c>
      <c r="D123" s="77" t="s">
        <v>43</v>
      </c>
      <c r="E123" s="60">
        <v>3263961.6</v>
      </c>
      <c r="F123" s="61">
        <v>2828740.11</v>
      </c>
      <c r="G123" s="62">
        <v>431.3</v>
      </c>
      <c r="H123" s="28" t="s">
        <v>31</v>
      </c>
      <c r="I123" s="10"/>
      <c r="J123" s="10" t="s">
        <v>16</v>
      </c>
      <c r="K123" s="10" t="s">
        <v>144</v>
      </c>
    </row>
    <row r="124" spans="1:11" s="6" customFormat="1" ht="63.75" x14ac:dyDescent="0.25">
      <c r="A124" s="82">
        <v>833</v>
      </c>
      <c r="B124" s="182" t="s">
        <v>77</v>
      </c>
      <c r="C124" s="182" t="s">
        <v>82</v>
      </c>
      <c r="D124" s="43" t="s">
        <v>131</v>
      </c>
      <c r="E124" s="36">
        <v>637000</v>
      </c>
      <c r="F124" s="36">
        <v>637000</v>
      </c>
      <c r="G124" s="58">
        <v>27.3</v>
      </c>
      <c r="H124" s="17" t="s">
        <v>81</v>
      </c>
      <c r="I124" s="15"/>
      <c r="J124" s="182" t="s">
        <v>134</v>
      </c>
      <c r="K124" s="182" t="s">
        <v>119</v>
      </c>
    </row>
    <row r="125" spans="1:11" s="6" customFormat="1" ht="63.75" x14ac:dyDescent="0.25">
      <c r="A125" s="82">
        <v>838</v>
      </c>
      <c r="B125" s="182" t="s">
        <v>78</v>
      </c>
      <c r="C125" s="182" t="s">
        <v>365</v>
      </c>
      <c r="D125" s="43" t="s">
        <v>132</v>
      </c>
      <c r="E125" s="36">
        <v>637000</v>
      </c>
      <c r="F125" s="36">
        <v>637000</v>
      </c>
      <c r="G125" s="58">
        <v>27.2</v>
      </c>
      <c r="H125" s="17" t="s">
        <v>81</v>
      </c>
      <c r="I125" s="15"/>
      <c r="J125" s="182" t="s">
        <v>135</v>
      </c>
      <c r="K125" s="182" t="s">
        <v>119</v>
      </c>
    </row>
    <row r="126" spans="1:11" s="6" customFormat="1" ht="63.75" x14ac:dyDescent="0.25">
      <c r="A126" s="82">
        <v>839</v>
      </c>
      <c r="B126" s="182" t="s">
        <v>79</v>
      </c>
      <c r="C126" s="182" t="s">
        <v>365</v>
      </c>
      <c r="D126" s="43" t="s">
        <v>133</v>
      </c>
      <c r="E126" s="36">
        <v>637000</v>
      </c>
      <c r="F126" s="36">
        <v>637000</v>
      </c>
      <c r="G126" s="58">
        <v>27.5</v>
      </c>
      <c r="H126" s="17" t="s">
        <v>81</v>
      </c>
      <c r="I126" s="15"/>
      <c r="J126" s="182" t="s">
        <v>136</v>
      </c>
      <c r="K126" s="182" t="s">
        <v>119</v>
      </c>
    </row>
    <row r="127" spans="1:11" s="104" customFormat="1" ht="265.5" customHeight="1" x14ac:dyDescent="0.25">
      <c r="A127" s="71" t="s">
        <v>294</v>
      </c>
      <c r="B127" s="182" t="s">
        <v>141</v>
      </c>
      <c r="C127" s="182" t="s">
        <v>295</v>
      </c>
      <c r="D127" s="43" t="s">
        <v>296</v>
      </c>
      <c r="E127" s="36">
        <v>3192791.87</v>
      </c>
      <c r="F127" s="36">
        <v>2840371.87</v>
      </c>
      <c r="G127" s="17">
        <v>108.7</v>
      </c>
      <c r="H127" s="17" t="s">
        <v>29</v>
      </c>
      <c r="I127" s="15">
        <v>850423.15</v>
      </c>
      <c r="J127" s="182" t="s">
        <v>297</v>
      </c>
      <c r="K127" s="182" t="s">
        <v>300</v>
      </c>
    </row>
    <row r="128" spans="1:11" s="6" customFormat="1" ht="51" x14ac:dyDescent="0.25">
      <c r="A128" s="17">
        <v>852</v>
      </c>
      <c r="B128" s="182" t="s">
        <v>145</v>
      </c>
      <c r="C128" s="182" t="s">
        <v>146</v>
      </c>
      <c r="D128" s="182" t="s">
        <v>165</v>
      </c>
      <c r="E128" s="11">
        <v>199136.03</v>
      </c>
      <c r="F128" s="11">
        <v>7832.13</v>
      </c>
      <c r="G128" s="17">
        <v>82.6</v>
      </c>
      <c r="H128" s="17" t="s">
        <v>31</v>
      </c>
      <c r="I128" s="15"/>
      <c r="J128" s="182" t="s">
        <v>153</v>
      </c>
      <c r="K128" s="181" t="s">
        <v>338</v>
      </c>
    </row>
    <row r="129" spans="1:11" s="6" customFormat="1" ht="51" x14ac:dyDescent="0.25">
      <c r="A129" s="17">
        <v>853</v>
      </c>
      <c r="B129" s="182" t="s">
        <v>147</v>
      </c>
      <c r="C129" s="182" t="s">
        <v>148</v>
      </c>
      <c r="D129" s="182" t="s">
        <v>164</v>
      </c>
      <c r="E129" s="11">
        <v>109934.66</v>
      </c>
      <c r="F129" s="11">
        <v>4323.79</v>
      </c>
      <c r="G129" s="17">
        <v>45.6</v>
      </c>
      <c r="H129" s="17" t="s">
        <v>31</v>
      </c>
      <c r="I129" s="15"/>
      <c r="J129" s="182" t="s">
        <v>153</v>
      </c>
      <c r="K129" s="181" t="s">
        <v>338</v>
      </c>
    </row>
    <row r="130" spans="1:11" s="6" customFormat="1" ht="51" x14ac:dyDescent="0.25">
      <c r="A130" s="17">
        <v>854</v>
      </c>
      <c r="B130" s="182" t="s">
        <v>149</v>
      </c>
      <c r="C130" s="182" t="s">
        <v>150</v>
      </c>
      <c r="D130" s="182" t="s">
        <v>163</v>
      </c>
      <c r="E130" s="11">
        <v>116684.66</v>
      </c>
      <c r="F130" s="11">
        <v>4589.22</v>
      </c>
      <c r="G130" s="17">
        <v>48.4</v>
      </c>
      <c r="H130" s="17" t="s">
        <v>31</v>
      </c>
      <c r="I130" s="15"/>
      <c r="J130" s="182" t="s">
        <v>153</v>
      </c>
      <c r="K130" s="181" t="s">
        <v>338</v>
      </c>
    </row>
    <row r="131" spans="1:11" s="6" customFormat="1" ht="89.25" x14ac:dyDescent="0.25">
      <c r="A131" s="17">
        <v>855</v>
      </c>
      <c r="B131" s="182" t="s">
        <v>151</v>
      </c>
      <c r="C131" s="182" t="s">
        <v>152</v>
      </c>
      <c r="D131" s="182" t="s">
        <v>162</v>
      </c>
      <c r="E131" s="11">
        <v>162249.53</v>
      </c>
      <c r="F131" s="11">
        <v>6381.28</v>
      </c>
      <c r="G131" s="17">
        <v>67.3</v>
      </c>
      <c r="H131" s="17" t="s">
        <v>31</v>
      </c>
      <c r="I131" s="15"/>
      <c r="J131" s="182" t="s">
        <v>153</v>
      </c>
      <c r="K131" s="181" t="s">
        <v>166</v>
      </c>
    </row>
    <row r="132" spans="1:11" s="104" customFormat="1" ht="63.75" x14ac:dyDescent="0.25">
      <c r="A132" s="17">
        <v>863</v>
      </c>
      <c r="B132" s="198" t="s">
        <v>358</v>
      </c>
      <c r="C132" s="198" t="s">
        <v>359</v>
      </c>
      <c r="D132" s="43" t="s">
        <v>360</v>
      </c>
      <c r="E132" s="9">
        <v>1389379.85</v>
      </c>
      <c r="F132" s="120">
        <v>0</v>
      </c>
      <c r="G132" s="17">
        <v>349.7</v>
      </c>
      <c r="H132" s="17" t="s">
        <v>31</v>
      </c>
      <c r="I132" s="15">
        <v>4425754.24</v>
      </c>
      <c r="J132" s="198" t="s">
        <v>361</v>
      </c>
      <c r="K132" s="198" t="s">
        <v>334</v>
      </c>
    </row>
    <row r="133" spans="1:11" s="6" customFormat="1" ht="140.25" x14ac:dyDescent="0.25">
      <c r="A133" s="17">
        <v>871</v>
      </c>
      <c r="B133" s="182" t="s">
        <v>268</v>
      </c>
      <c r="C133" s="182" t="s">
        <v>269</v>
      </c>
      <c r="D133" s="43" t="s">
        <v>280</v>
      </c>
      <c r="E133" s="11">
        <v>3444962.82</v>
      </c>
      <c r="F133" s="36">
        <v>2722003.7</v>
      </c>
      <c r="G133" s="17">
        <v>421.1</v>
      </c>
      <c r="H133" s="17" t="s">
        <v>28</v>
      </c>
      <c r="I133" s="155"/>
      <c r="J133" s="182" t="s">
        <v>275</v>
      </c>
      <c r="K133" s="182" t="s">
        <v>339</v>
      </c>
    </row>
    <row r="134" spans="1:11" s="6" customFormat="1" ht="51" x14ac:dyDescent="0.25">
      <c r="A134" s="17">
        <v>1553</v>
      </c>
      <c r="B134" s="182" t="s">
        <v>208</v>
      </c>
      <c r="C134" s="182" t="s">
        <v>70</v>
      </c>
      <c r="D134" s="43">
        <v>1970</v>
      </c>
      <c r="E134" s="132">
        <v>153648</v>
      </c>
      <c r="F134" s="167">
        <v>58795.97</v>
      </c>
      <c r="G134" s="17">
        <v>72</v>
      </c>
      <c r="H134" s="17" t="s">
        <v>31</v>
      </c>
      <c r="I134" s="15"/>
      <c r="J134" s="200" t="s">
        <v>210</v>
      </c>
      <c r="K134" s="182" t="s">
        <v>219</v>
      </c>
    </row>
    <row r="135" spans="1:11" s="6" customFormat="1" ht="38.25" x14ac:dyDescent="0.25">
      <c r="A135" s="17">
        <v>1554</v>
      </c>
      <c r="B135" s="182" t="s">
        <v>209</v>
      </c>
      <c r="C135" s="182" t="s">
        <v>70</v>
      </c>
      <c r="D135" s="43">
        <v>1970</v>
      </c>
      <c r="E135" s="132">
        <v>437711.01</v>
      </c>
      <c r="F135" s="167">
        <v>303150.62</v>
      </c>
      <c r="G135" s="17">
        <v>84</v>
      </c>
      <c r="H135" s="17" t="s">
        <v>31</v>
      </c>
      <c r="I135" s="15"/>
      <c r="J135" s="201"/>
      <c r="K135" s="182" t="s">
        <v>334</v>
      </c>
    </row>
    <row r="136" spans="1:11" s="104" customFormat="1" ht="76.5" x14ac:dyDescent="0.25">
      <c r="A136" s="17">
        <v>1737</v>
      </c>
      <c r="B136" s="182" t="s">
        <v>32</v>
      </c>
      <c r="C136" s="182" t="s">
        <v>206</v>
      </c>
      <c r="D136" s="85">
        <v>1972</v>
      </c>
      <c r="E136" s="132">
        <v>196008</v>
      </c>
      <c r="F136" s="36">
        <v>0</v>
      </c>
      <c r="G136" s="17">
        <v>24</v>
      </c>
      <c r="H136" s="17" t="s">
        <v>31</v>
      </c>
      <c r="I136" s="180"/>
      <c r="J136" s="180" t="s">
        <v>207</v>
      </c>
      <c r="K136" s="180" t="s">
        <v>334</v>
      </c>
    </row>
    <row r="137" spans="1:11" s="6" customFormat="1" ht="76.5" x14ac:dyDescent="0.25">
      <c r="A137" s="84">
        <v>1738</v>
      </c>
      <c r="B137" s="180" t="s">
        <v>112</v>
      </c>
      <c r="C137" s="182" t="s">
        <v>120</v>
      </c>
      <c r="D137" s="85" t="s">
        <v>127</v>
      </c>
      <c r="E137" s="86">
        <v>716430</v>
      </c>
      <c r="F137" s="86">
        <v>716430</v>
      </c>
      <c r="G137" s="84">
        <v>27.5</v>
      </c>
      <c r="H137" s="84" t="s">
        <v>29</v>
      </c>
      <c r="I137" s="180"/>
      <c r="J137" s="180" t="s">
        <v>129</v>
      </c>
      <c r="K137" s="182" t="s">
        <v>119</v>
      </c>
    </row>
    <row r="138" spans="1:11" s="6" customFormat="1" ht="76.5" x14ac:dyDescent="0.25">
      <c r="A138" s="84">
        <v>1741</v>
      </c>
      <c r="B138" s="180" t="s">
        <v>115</v>
      </c>
      <c r="C138" s="182" t="s">
        <v>121</v>
      </c>
      <c r="D138" s="85" t="s">
        <v>128</v>
      </c>
      <c r="E138" s="86">
        <v>716430</v>
      </c>
      <c r="F138" s="86">
        <v>716430</v>
      </c>
      <c r="G138" s="84">
        <v>27.4</v>
      </c>
      <c r="H138" s="84" t="s">
        <v>29</v>
      </c>
      <c r="I138" s="180"/>
      <c r="J138" s="180" t="s">
        <v>130</v>
      </c>
      <c r="K138" s="182" t="s">
        <v>119</v>
      </c>
    </row>
    <row r="139" spans="1:11" s="6" customFormat="1" ht="76.5" x14ac:dyDescent="0.25">
      <c r="A139" s="84">
        <v>1742</v>
      </c>
      <c r="B139" s="180" t="s">
        <v>114</v>
      </c>
      <c r="C139" s="182" t="s">
        <v>122</v>
      </c>
      <c r="D139" s="85" t="s">
        <v>138</v>
      </c>
      <c r="E139" s="86">
        <v>716430</v>
      </c>
      <c r="F139" s="86">
        <v>716430</v>
      </c>
      <c r="G139" s="84">
        <v>27.2</v>
      </c>
      <c r="H139" s="84" t="s">
        <v>29</v>
      </c>
      <c r="I139" s="180"/>
      <c r="J139" s="180" t="s">
        <v>137</v>
      </c>
      <c r="K139" s="182" t="s">
        <v>119</v>
      </c>
    </row>
    <row r="140" spans="1:11" s="6" customFormat="1" ht="76.5" x14ac:dyDescent="0.25">
      <c r="A140" s="73">
        <v>1856</v>
      </c>
      <c r="B140" s="182" t="s">
        <v>139</v>
      </c>
      <c r="C140" s="182" t="s">
        <v>142</v>
      </c>
      <c r="D140" s="43" t="s">
        <v>143</v>
      </c>
      <c r="E140" s="11">
        <v>651300</v>
      </c>
      <c r="F140" s="36">
        <v>651300</v>
      </c>
      <c r="G140" s="82">
        <v>27.9</v>
      </c>
      <c r="H140" s="82" t="s">
        <v>140</v>
      </c>
      <c r="I140" s="88"/>
      <c r="J140" s="110" t="s">
        <v>195</v>
      </c>
      <c r="K140" s="181" t="s">
        <v>119</v>
      </c>
    </row>
    <row r="141" spans="1:11" s="6" customFormat="1" ht="51" x14ac:dyDescent="0.25">
      <c r="A141" s="17">
        <v>1858</v>
      </c>
      <c r="B141" s="15" t="s">
        <v>77</v>
      </c>
      <c r="C141" s="182" t="s">
        <v>154</v>
      </c>
      <c r="D141" s="43" t="s">
        <v>155</v>
      </c>
      <c r="E141" s="36">
        <v>651300</v>
      </c>
      <c r="F141" s="105">
        <v>651300</v>
      </c>
      <c r="G141" s="82">
        <v>27.1</v>
      </c>
      <c r="H141" s="82" t="s">
        <v>140</v>
      </c>
      <c r="I141" s="15"/>
      <c r="J141" s="182" t="s">
        <v>194</v>
      </c>
      <c r="K141" s="108" t="s">
        <v>119</v>
      </c>
    </row>
    <row r="142" spans="1:11" s="6" customFormat="1" ht="51" x14ac:dyDescent="0.25">
      <c r="A142" s="17">
        <v>1859</v>
      </c>
      <c r="B142" s="15" t="s">
        <v>78</v>
      </c>
      <c r="C142" s="182" t="s">
        <v>156</v>
      </c>
      <c r="D142" s="43" t="s">
        <v>157</v>
      </c>
      <c r="E142" s="36">
        <v>651300</v>
      </c>
      <c r="F142" s="105">
        <v>651300</v>
      </c>
      <c r="G142" s="82">
        <v>27</v>
      </c>
      <c r="H142" s="82" t="s">
        <v>140</v>
      </c>
      <c r="I142" s="15"/>
      <c r="J142" s="182" t="s">
        <v>193</v>
      </c>
      <c r="K142" s="108" t="s">
        <v>119</v>
      </c>
    </row>
    <row r="143" spans="1:11" s="6" customFormat="1" ht="51" x14ac:dyDescent="0.25">
      <c r="A143" s="17">
        <v>1860</v>
      </c>
      <c r="B143" s="15" t="s">
        <v>79</v>
      </c>
      <c r="C143" s="182" t="s">
        <v>158</v>
      </c>
      <c r="D143" s="43" t="s">
        <v>159</v>
      </c>
      <c r="E143" s="36">
        <v>651300</v>
      </c>
      <c r="F143" s="105">
        <v>651300</v>
      </c>
      <c r="G143" s="82">
        <v>27</v>
      </c>
      <c r="H143" s="82" t="s">
        <v>140</v>
      </c>
      <c r="I143" s="15"/>
      <c r="J143" s="182" t="s">
        <v>192</v>
      </c>
      <c r="K143" s="108" t="s">
        <v>119</v>
      </c>
    </row>
    <row r="144" spans="1:11" s="6" customFormat="1" ht="51" x14ac:dyDescent="0.25">
      <c r="A144" s="17">
        <v>1861</v>
      </c>
      <c r="B144" s="15" t="s">
        <v>80</v>
      </c>
      <c r="C144" s="182" t="s">
        <v>160</v>
      </c>
      <c r="D144" s="43" t="s">
        <v>161</v>
      </c>
      <c r="E144" s="36">
        <v>651300</v>
      </c>
      <c r="F144" s="105">
        <v>651300</v>
      </c>
      <c r="G144" s="82">
        <v>27.2</v>
      </c>
      <c r="H144" s="82" t="s">
        <v>140</v>
      </c>
      <c r="I144" s="15"/>
      <c r="J144" s="182" t="s">
        <v>191</v>
      </c>
      <c r="K144" s="108" t="s">
        <v>119</v>
      </c>
    </row>
    <row r="145" spans="1:11" s="6" customFormat="1" ht="63.75" x14ac:dyDescent="0.25">
      <c r="A145" s="82">
        <v>1865</v>
      </c>
      <c r="B145" s="182" t="s">
        <v>112</v>
      </c>
      <c r="C145" s="182" t="s">
        <v>178</v>
      </c>
      <c r="D145" s="43" t="s">
        <v>179</v>
      </c>
      <c r="E145" s="11">
        <v>624000</v>
      </c>
      <c r="F145" s="36">
        <v>624000</v>
      </c>
      <c r="G145" s="82">
        <v>34.299999999999997</v>
      </c>
      <c r="H145" s="82" t="s">
        <v>29</v>
      </c>
      <c r="I145" s="15"/>
      <c r="J145" s="180" t="s">
        <v>200</v>
      </c>
      <c r="K145" s="181" t="s">
        <v>119</v>
      </c>
    </row>
    <row r="146" spans="1:11" s="6" customFormat="1" ht="51" x14ac:dyDescent="0.25">
      <c r="A146" s="82">
        <v>1866</v>
      </c>
      <c r="B146" s="182" t="s">
        <v>112</v>
      </c>
      <c r="C146" s="10" t="s">
        <v>182</v>
      </c>
      <c r="D146" s="43" t="s">
        <v>183</v>
      </c>
      <c r="E146" s="61">
        <v>573477.31999999995</v>
      </c>
      <c r="F146" s="61">
        <v>573477.31999999995</v>
      </c>
      <c r="G146" s="82">
        <v>40.200000000000003</v>
      </c>
      <c r="H146" s="82" t="s">
        <v>29</v>
      </c>
      <c r="I146" s="15"/>
      <c r="J146" s="182" t="s">
        <v>196</v>
      </c>
      <c r="K146" s="182" t="s">
        <v>119</v>
      </c>
    </row>
    <row r="147" spans="1:11" s="6" customFormat="1" ht="51" x14ac:dyDescent="0.25">
      <c r="A147" s="82">
        <v>1867</v>
      </c>
      <c r="B147" s="182" t="s">
        <v>114</v>
      </c>
      <c r="C147" s="10" t="s">
        <v>184</v>
      </c>
      <c r="D147" s="43" t="s">
        <v>185</v>
      </c>
      <c r="E147" s="61">
        <v>573477.31999999995</v>
      </c>
      <c r="F147" s="61">
        <v>573477.31999999995</v>
      </c>
      <c r="G147" s="82">
        <v>33.6</v>
      </c>
      <c r="H147" s="82" t="s">
        <v>29</v>
      </c>
      <c r="I147" s="15"/>
      <c r="J147" s="182" t="s">
        <v>197</v>
      </c>
      <c r="K147" s="182" t="s">
        <v>119</v>
      </c>
    </row>
    <row r="148" spans="1:11" s="6" customFormat="1" ht="51" x14ac:dyDescent="0.25">
      <c r="A148" s="113">
        <v>1868</v>
      </c>
      <c r="B148" s="181" t="s">
        <v>186</v>
      </c>
      <c r="C148" s="181" t="s">
        <v>187</v>
      </c>
      <c r="D148" s="66" t="s">
        <v>188</v>
      </c>
      <c r="E148" s="61">
        <v>573477.31999999995</v>
      </c>
      <c r="F148" s="61">
        <v>573477.31999999995</v>
      </c>
      <c r="G148" s="113">
        <v>57.6</v>
      </c>
      <c r="H148" s="113" t="s">
        <v>30</v>
      </c>
      <c r="I148" s="15"/>
      <c r="J148" s="182" t="s">
        <v>198</v>
      </c>
      <c r="K148" s="182" t="s">
        <v>119</v>
      </c>
    </row>
    <row r="149" spans="1:11" s="6" customFormat="1" ht="63.75" x14ac:dyDescent="0.25">
      <c r="A149" s="82">
        <v>1869</v>
      </c>
      <c r="B149" s="182" t="s">
        <v>113</v>
      </c>
      <c r="C149" s="182" t="s">
        <v>189</v>
      </c>
      <c r="D149" s="43" t="s">
        <v>190</v>
      </c>
      <c r="E149" s="61">
        <v>573477.31999999995</v>
      </c>
      <c r="F149" s="61">
        <v>573477.31999999995</v>
      </c>
      <c r="G149" s="82">
        <v>30.3</v>
      </c>
      <c r="H149" s="82" t="s">
        <v>29</v>
      </c>
      <c r="I149" s="15"/>
      <c r="J149" s="182" t="s">
        <v>199</v>
      </c>
      <c r="K149" s="182" t="s">
        <v>119</v>
      </c>
    </row>
    <row r="150" spans="1:11" s="104" customFormat="1" ht="63.75" x14ac:dyDescent="0.25">
      <c r="A150" s="119">
        <v>1870</v>
      </c>
      <c r="B150" s="182" t="s">
        <v>112</v>
      </c>
      <c r="C150" s="182" t="s">
        <v>243</v>
      </c>
      <c r="D150" s="43" t="s">
        <v>244</v>
      </c>
      <c r="E150" s="9">
        <v>624000</v>
      </c>
      <c r="F150" s="120">
        <v>624000</v>
      </c>
      <c r="G150" s="82">
        <v>39.200000000000003</v>
      </c>
      <c r="H150" s="15" t="s">
        <v>245</v>
      </c>
      <c r="I150" s="121"/>
      <c r="J150" s="182" t="s">
        <v>246</v>
      </c>
      <c r="K150" s="182" t="s">
        <v>119</v>
      </c>
    </row>
    <row r="151" spans="1:11" s="104" customFormat="1" ht="304.5" customHeight="1" x14ac:dyDescent="0.25">
      <c r="A151" s="119">
        <v>1871</v>
      </c>
      <c r="B151" s="182" t="s">
        <v>268</v>
      </c>
      <c r="C151" s="182" t="s">
        <v>276</v>
      </c>
      <c r="D151" s="43" t="s">
        <v>277</v>
      </c>
      <c r="E151" s="9">
        <v>480010.2</v>
      </c>
      <c r="F151" s="120">
        <v>0</v>
      </c>
      <c r="G151" s="82">
        <v>26.5</v>
      </c>
      <c r="H151" s="28" t="s">
        <v>278</v>
      </c>
      <c r="I151" s="121"/>
      <c r="J151" s="182" t="s">
        <v>279</v>
      </c>
      <c r="K151" s="181" t="s">
        <v>334</v>
      </c>
    </row>
    <row r="152" spans="1:11" s="6" customFormat="1" ht="51" x14ac:dyDescent="0.25">
      <c r="A152" s="119">
        <v>1879</v>
      </c>
      <c r="B152" s="198" t="s">
        <v>32</v>
      </c>
      <c r="C152" s="198" t="s">
        <v>291</v>
      </c>
      <c r="D152" s="17" t="s">
        <v>292</v>
      </c>
      <c r="E152" s="9">
        <v>119408.29</v>
      </c>
      <c r="F152" s="120">
        <v>72839.06</v>
      </c>
      <c r="G152" s="82">
        <v>38.299999999999997</v>
      </c>
      <c r="H152" s="15" t="s">
        <v>31</v>
      </c>
      <c r="I152" s="9">
        <v>119408.29</v>
      </c>
      <c r="J152" s="198" t="s">
        <v>293</v>
      </c>
      <c r="K152" s="197" t="s">
        <v>338</v>
      </c>
    </row>
    <row r="153" spans="1:11" s="6" customFormat="1" ht="102.75" customHeight="1" x14ac:dyDescent="0.25">
      <c r="A153" s="119">
        <v>1880</v>
      </c>
      <c r="B153" s="198" t="s">
        <v>215</v>
      </c>
      <c r="C153" s="198" t="s">
        <v>350</v>
      </c>
      <c r="D153" s="17" t="s">
        <v>351</v>
      </c>
      <c r="E153" s="9">
        <v>4044045.65</v>
      </c>
      <c r="F153" s="120">
        <v>1429305.9</v>
      </c>
      <c r="G153" s="17">
        <v>506.8</v>
      </c>
      <c r="H153" s="17" t="s">
        <v>31</v>
      </c>
      <c r="I153" s="15">
        <v>6413989.8499999996</v>
      </c>
      <c r="J153" s="198" t="s">
        <v>352</v>
      </c>
      <c r="K153" s="197" t="s">
        <v>338</v>
      </c>
    </row>
    <row r="154" spans="1:11" s="74" customFormat="1" ht="38.25" x14ac:dyDescent="0.25">
      <c r="A154" s="17" t="s">
        <v>176</v>
      </c>
      <c r="B154" s="180" t="s">
        <v>39</v>
      </c>
      <c r="C154" s="180" t="s">
        <v>41</v>
      </c>
      <c r="D154" s="43">
        <v>1975</v>
      </c>
      <c r="E154" s="11"/>
      <c r="F154" s="12"/>
      <c r="G154" s="58"/>
      <c r="H154" s="17"/>
      <c r="I154" s="17"/>
      <c r="J154" s="83" t="s">
        <v>40</v>
      </c>
      <c r="K154" s="181" t="s">
        <v>334</v>
      </c>
    </row>
    <row r="155" spans="1:11" ht="25.5" x14ac:dyDescent="0.25">
      <c r="A155" s="32" t="s">
        <v>175</v>
      </c>
      <c r="B155" s="78" t="s">
        <v>76</v>
      </c>
      <c r="C155" s="80" t="s">
        <v>44</v>
      </c>
      <c r="D155" s="77" t="s">
        <v>354</v>
      </c>
      <c r="E155" s="33">
        <v>559312</v>
      </c>
      <c r="F155" s="33">
        <v>559312</v>
      </c>
      <c r="G155" s="81">
        <v>37060</v>
      </c>
      <c r="H155" s="35"/>
      <c r="I155" s="28"/>
      <c r="J155" s="10" t="s">
        <v>53</v>
      </c>
      <c r="K155" s="34" t="s">
        <v>334</v>
      </c>
    </row>
    <row r="156" spans="1:11" s="6" customFormat="1" ht="89.25" x14ac:dyDescent="0.25">
      <c r="A156" s="42" t="s">
        <v>177</v>
      </c>
      <c r="B156" s="182" t="s">
        <v>173</v>
      </c>
      <c r="C156" s="182" t="s">
        <v>44</v>
      </c>
      <c r="D156" s="43">
        <v>2016</v>
      </c>
      <c r="E156" s="36">
        <v>3069066</v>
      </c>
      <c r="F156" s="36">
        <v>3069066</v>
      </c>
      <c r="G156" s="17">
        <v>15133.3</v>
      </c>
      <c r="H156" s="82"/>
      <c r="I156" s="88"/>
      <c r="J156" s="182" t="s">
        <v>174</v>
      </c>
      <c r="K156" s="181" t="s">
        <v>338</v>
      </c>
    </row>
    <row r="157" spans="1:11" s="104" customFormat="1" x14ac:dyDescent="0.25">
      <c r="A157" s="119"/>
      <c r="B157" s="182"/>
      <c r="C157" s="182"/>
      <c r="D157" s="17"/>
      <c r="E157" s="100"/>
      <c r="F157" s="100"/>
      <c r="G157" s="99"/>
      <c r="H157" s="101"/>
      <c r="I157" s="103"/>
      <c r="J157" s="99"/>
      <c r="K157" s="170"/>
    </row>
    <row r="158" spans="1:11" s="104" customFormat="1" x14ac:dyDescent="0.25">
      <c r="A158" s="106"/>
      <c r="B158" s="99"/>
      <c r="C158" s="99"/>
      <c r="D158" s="99"/>
      <c r="E158" s="100"/>
      <c r="F158" s="100"/>
      <c r="G158" s="99"/>
      <c r="H158" s="101"/>
      <c r="I158" s="103"/>
      <c r="J158" s="99"/>
      <c r="K158" s="170"/>
    </row>
    <row r="159" spans="1:11" s="87" customFormat="1" x14ac:dyDescent="0.25">
      <c r="A159" s="89"/>
      <c r="B159" s="90" t="s">
        <v>68</v>
      </c>
      <c r="C159" s="90"/>
      <c r="D159" s="91"/>
      <c r="E159" s="92">
        <f>SUM(E104:E156)</f>
        <v>99871393.799999967</v>
      </c>
      <c r="F159" s="92">
        <f>SUM(F104:F156)</f>
        <v>58882719.399999999</v>
      </c>
      <c r="G159" s="93"/>
      <c r="H159" s="89"/>
      <c r="I159" s="90"/>
      <c r="J159" s="90"/>
      <c r="K159" s="90"/>
    </row>
    <row r="160" spans="1:11" x14ac:dyDescent="0.25">
      <c r="A160" s="35"/>
      <c r="B160" s="34"/>
      <c r="C160" s="34"/>
      <c r="D160" s="28"/>
      <c r="E160" s="94"/>
      <c r="F160" s="94"/>
      <c r="G160" s="81"/>
      <c r="H160" s="35"/>
      <c r="I160" s="34"/>
      <c r="J160" s="34"/>
      <c r="K160" s="34"/>
    </row>
    <row r="161" spans="1:11" s="87" customFormat="1" x14ac:dyDescent="0.25">
      <c r="A161" s="89"/>
      <c r="B161" s="90" t="s">
        <v>69</v>
      </c>
      <c r="C161" s="90"/>
      <c r="D161" s="91"/>
      <c r="E161" s="92">
        <f>F79+E159</f>
        <v>100938429.66999997</v>
      </c>
      <c r="F161" s="92">
        <f>G79+F159</f>
        <v>59025317.399999999</v>
      </c>
      <c r="G161" s="93"/>
      <c r="H161" s="89"/>
      <c r="I161" s="90"/>
      <c r="J161" s="90"/>
      <c r="K161" s="90"/>
    </row>
    <row r="162" spans="1:11" x14ac:dyDescent="0.25">
      <c r="A162" s="18"/>
      <c r="B162" s="6"/>
      <c r="C162" s="6" t="s">
        <v>71</v>
      </c>
      <c r="D162" s="6" t="s">
        <v>72</v>
      </c>
    </row>
    <row r="163" spans="1:11" x14ac:dyDescent="0.25">
      <c r="A163" s="18"/>
      <c r="B163" s="6"/>
      <c r="C163" s="6"/>
      <c r="D163" s="6"/>
    </row>
    <row r="164" spans="1:11" x14ac:dyDescent="0.25">
      <c r="A164" s="19" t="s">
        <v>298</v>
      </c>
      <c r="B164" s="6"/>
      <c r="C164" s="7">
        <v>99634598.280000001</v>
      </c>
      <c r="D164" s="7">
        <v>61342036.649999999</v>
      </c>
      <c r="F164" s="7"/>
      <c r="G164" s="7"/>
    </row>
    <row r="165" spans="1:11" x14ac:dyDescent="0.25">
      <c r="A165" s="19" t="s">
        <v>347</v>
      </c>
      <c r="B165" s="6"/>
      <c r="C165" s="7">
        <v>7460684.7599999998</v>
      </c>
      <c r="D165" s="7">
        <v>1862721.34</v>
      </c>
      <c r="F165" s="7"/>
      <c r="G165" s="7"/>
      <c r="H165" s="7"/>
    </row>
    <row r="166" spans="1:11" x14ac:dyDescent="0.25">
      <c r="A166" s="19" t="s">
        <v>348</v>
      </c>
      <c r="B166" s="6"/>
      <c r="C166" s="7">
        <v>6156853.3700000001</v>
      </c>
      <c r="D166" s="7">
        <v>4179440.59</v>
      </c>
      <c r="F166" s="7"/>
      <c r="G166" s="7"/>
      <c r="H166" s="7"/>
    </row>
    <row r="167" spans="1:11" x14ac:dyDescent="0.25">
      <c r="A167" s="19" t="s">
        <v>349</v>
      </c>
      <c r="B167" s="6"/>
      <c r="C167" s="7">
        <f>C164+C165-C166</f>
        <v>100938429.67</v>
      </c>
      <c r="D167" s="7">
        <f>D164+D165-D166</f>
        <v>59025317.400000006</v>
      </c>
      <c r="F167" s="27"/>
      <c r="G167" s="27"/>
    </row>
    <row r="168" spans="1:11" x14ac:dyDescent="0.25">
      <c r="C168" s="27"/>
      <c r="D168" s="95"/>
    </row>
    <row r="169" spans="1:11" x14ac:dyDescent="0.25">
      <c r="B169" s="25" t="s">
        <v>73</v>
      </c>
      <c r="C169" s="27">
        <f>E161-C167</f>
        <v>0</v>
      </c>
      <c r="D169" s="196">
        <f>F161-D167</f>
        <v>0</v>
      </c>
      <c r="F169" s="27"/>
      <c r="G169" s="96"/>
    </row>
    <row r="170" spans="1:11" x14ac:dyDescent="0.25">
      <c r="F170" s="27"/>
    </row>
  </sheetData>
  <mergeCells count="48">
    <mergeCell ref="A13:F13"/>
    <mergeCell ref="A5:K5"/>
    <mergeCell ref="A9:K9"/>
    <mergeCell ref="A10:K10"/>
    <mergeCell ref="A11:K11"/>
    <mergeCell ref="A12:K12"/>
    <mergeCell ref="H33:I54"/>
    <mergeCell ref="A19:K19"/>
    <mergeCell ref="A22:K22"/>
    <mergeCell ref="A23:K23"/>
    <mergeCell ref="A24:K24"/>
    <mergeCell ref="H26:I26"/>
    <mergeCell ref="H27:I27"/>
    <mergeCell ref="H28:I28"/>
    <mergeCell ref="H29:I29"/>
    <mergeCell ref="H30:I30"/>
    <mergeCell ref="H31:I31"/>
    <mergeCell ref="H32:I32"/>
    <mergeCell ref="H65:I65"/>
    <mergeCell ref="H55:I55"/>
    <mergeCell ref="H56:I56"/>
    <mergeCell ref="H57:I57"/>
    <mergeCell ref="H58:I58"/>
    <mergeCell ref="H59:I59"/>
    <mergeCell ref="H60:I60"/>
    <mergeCell ref="H61:I61"/>
    <mergeCell ref="H62:I62"/>
    <mergeCell ref="H63:I63"/>
    <mergeCell ref="H64:I64"/>
    <mergeCell ref="H71:I71"/>
    <mergeCell ref="H72:I72"/>
    <mergeCell ref="H73:I73"/>
    <mergeCell ref="H66:I66"/>
    <mergeCell ref="H67:I67"/>
    <mergeCell ref="H68:I68"/>
    <mergeCell ref="H69:I69"/>
    <mergeCell ref="H70:I70"/>
    <mergeCell ref="J134:J135"/>
    <mergeCell ref="H74:I74"/>
    <mergeCell ref="H75:I75"/>
    <mergeCell ref="H76:I76"/>
    <mergeCell ref="H77:I77"/>
    <mergeCell ref="H79:I79"/>
    <mergeCell ref="A98:K98"/>
    <mergeCell ref="A99:K99"/>
    <mergeCell ref="A100:K100"/>
    <mergeCell ref="J113:J114"/>
    <mergeCell ref="J119:J121"/>
  </mergeCells>
  <pageMargins left="0.11811023622047245" right="0.19685039370078741" top="0.78740157480314965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Казна</vt:lpstr>
      <vt:lpstr>Казна!Заголовки_для_печати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2021-02-09T08:56:23Z</cp:lastPrinted>
  <dcterms:created xsi:type="dcterms:W3CDTF">2009-10-06T07:33:42Z</dcterms:created>
  <dcterms:modified xsi:type="dcterms:W3CDTF">2021-02-17T06:49:45Z</dcterms:modified>
</cp:coreProperties>
</file>